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20" windowWidth="24240" windowHeight="13140" tabRatio="743"/>
  </bookViews>
  <sheets>
    <sheet name="A.gradevinski radovi" sheetId="2" r:id="rId1"/>
    <sheet name="B+C.hidroinstalacije" sheetId="3" r:id="rId2"/>
    <sheet name="D. Strojarske instalacije" sheetId="4" r:id="rId3"/>
    <sheet name="E. ELEKTROINSTALACIJSKI RADOVI" sheetId="1" r:id="rId4"/>
    <sheet name="REKAPITULACIJA" sheetId="5" r:id="rId5"/>
  </sheets>
  <definedNames>
    <definedName name="Excel_BuiltIn_Print_Area" localSheetId="0">'A.gradevinski radovi'!$A$4:$E$57</definedName>
    <definedName name="Excel_BuiltIn_Print_Area_1">"$#REF!.#REF!#REF!:#REF!#REF!"</definedName>
    <definedName name="Excel_BuiltIn_Print_Area_1_1">"$#REF!.#REF!#REF!:#REF!#REF!"</definedName>
    <definedName name="Excel_BuiltIn_Print_Area_2">'A.gradevinski radovi'!$A$4:$E$57</definedName>
    <definedName name="Excel_BuiltIn_Print_Area_3">#REF!</definedName>
    <definedName name="Excel_BuiltIn_Print_Area_4">#REF!</definedName>
    <definedName name="Excel_BuiltIn_Print_Area_6">'A.gradevinski radovi'!$A$4:$E$57</definedName>
    <definedName name="Excel_BuiltIn_Print_Area_6_1">'A.gradevinski radovi'!$A$4:$E$57</definedName>
    <definedName name="_xlnm.Print_Area" localSheetId="0">'A.gradevinski radovi'!$A$1:$H$462</definedName>
    <definedName name="_xlnm.Print_Area" localSheetId="1">'B+C.hidroinstalacije'!$A$1:$F$254</definedName>
    <definedName name="_xlnm.Print_Area" localSheetId="2">'D. Strojarske instalacije'!$A$1:$F$845</definedName>
    <definedName name="_xlnm.Print_Area" localSheetId="3">'E. ELEKTROINSTALACIJSKI RADOVI'!$A$1:$G$405</definedName>
    <definedName name="_xlnm.Print_Area" localSheetId="4">REKAPITULACIJA!$A$1:$G$25</definedName>
    <definedName name="Print_Area" localSheetId="0">'A.gradevinski radovi'!$A$1:$F$457</definedName>
    <definedName name="Print_Titles" localSheetId="0">'A.gradevinski radovi'!$1:$3</definedName>
    <definedName name="rbr">#REF!</definedName>
  </definedNames>
  <calcPr calcId="145621"/>
</workbook>
</file>

<file path=xl/calcChain.xml><?xml version="1.0" encoding="utf-8"?>
<calcChain xmlns="http://schemas.openxmlformats.org/spreadsheetml/2006/main">
  <c r="F3104" i="4" l="1"/>
  <c r="F3103" i="4"/>
  <c r="F3102" i="4"/>
  <c r="F3101" i="4"/>
  <c r="F3100" i="4"/>
  <c r="F3099" i="4"/>
  <c r="F3098" i="4"/>
  <c r="F3097" i="4"/>
  <c r="F3096" i="4"/>
  <c r="F3095" i="4"/>
  <c r="F3094" i="4"/>
  <c r="F3093" i="4"/>
  <c r="F3092" i="4"/>
  <c r="F3091" i="4"/>
  <c r="F3090" i="4"/>
  <c r="F3089" i="4"/>
  <c r="F3088" i="4"/>
  <c r="F3087" i="4"/>
  <c r="F3086" i="4"/>
  <c r="F3085" i="4"/>
  <c r="F3084" i="4"/>
  <c r="F3083" i="4"/>
  <c r="F3082" i="4"/>
  <c r="F3081" i="4"/>
  <c r="F3080" i="4"/>
  <c r="F3079" i="4"/>
  <c r="F3078" i="4"/>
  <c r="F3077" i="4"/>
  <c r="F3076" i="4"/>
  <c r="F3075" i="4"/>
  <c r="F3074" i="4"/>
  <c r="F3073" i="4"/>
  <c r="F3072" i="4"/>
  <c r="F3071" i="4"/>
  <c r="F3070" i="4"/>
  <c r="F3069" i="4"/>
  <c r="F3068" i="4"/>
  <c r="F3067" i="4"/>
  <c r="F3066" i="4"/>
  <c r="F3065" i="4"/>
  <c r="F3064" i="4"/>
  <c r="F3063" i="4"/>
  <c r="F3062" i="4"/>
  <c r="F3061" i="4"/>
  <c r="F3060" i="4"/>
  <c r="F3059" i="4"/>
  <c r="F3058" i="4"/>
  <c r="F3057" i="4"/>
  <c r="F3056" i="4"/>
  <c r="F3055" i="4"/>
  <c r="F3054" i="4"/>
  <c r="F3053" i="4"/>
  <c r="F3052" i="4"/>
  <c r="F3051" i="4"/>
  <c r="F3050" i="4"/>
  <c r="F3049" i="4"/>
  <c r="F3048" i="4"/>
  <c r="F3047" i="4"/>
  <c r="F3046" i="4"/>
  <c r="F3045" i="4"/>
  <c r="F3044" i="4"/>
  <c r="F3043" i="4"/>
  <c r="F3042" i="4"/>
  <c r="F3041" i="4"/>
  <c r="F3040" i="4"/>
  <c r="F3039" i="4"/>
  <c r="F3038" i="4"/>
  <c r="F3037" i="4"/>
  <c r="F3036" i="4"/>
  <c r="F3035" i="4"/>
  <c r="F3034" i="4"/>
  <c r="F3033" i="4"/>
  <c r="F3032" i="4"/>
  <c r="F3031" i="4"/>
  <c r="F3030" i="4"/>
  <c r="F3029" i="4"/>
  <c r="F3028" i="4"/>
  <c r="F3027" i="4"/>
  <c r="F3026" i="4"/>
  <c r="F3025" i="4"/>
  <c r="F3024" i="4"/>
  <c r="F3023" i="4"/>
  <c r="F3022" i="4"/>
  <c r="F3021" i="4"/>
  <c r="F3020" i="4"/>
  <c r="F3019" i="4"/>
  <c r="F3018" i="4"/>
  <c r="F3017" i="4"/>
  <c r="F3016" i="4"/>
  <c r="F3015" i="4"/>
  <c r="F3014" i="4"/>
  <c r="F3013" i="4"/>
  <c r="F3012" i="4"/>
  <c r="F3011" i="4"/>
  <c r="F3010" i="4"/>
  <c r="F3009" i="4"/>
  <c r="F3008" i="4"/>
  <c r="F3007" i="4"/>
  <c r="F3006" i="4"/>
  <c r="F3005" i="4"/>
  <c r="F3004" i="4"/>
  <c r="F3003" i="4"/>
  <c r="F3002" i="4"/>
  <c r="F3001" i="4"/>
  <c r="F3000" i="4"/>
  <c r="F2999" i="4"/>
  <c r="F2998" i="4"/>
  <c r="F2997" i="4"/>
  <c r="F2996" i="4"/>
  <c r="F2995" i="4"/>
  <c r="F2994" i="4"/>
  <c r="F2993" i="4"/>
  <c r="F2992" i="4"/>
  <c r="F2991" i="4"/>
  <c r="F2990" i="4"/>
  <c r="F2989" i="4"/>
  <c r="F2988" i="4"/>
  <c r="F2987" i="4"/>
  <c r="F2986" i="4"/>
  <c r="F2985" i="4"/>
  <c r="F2984" i="4"/>
  <c r="F2983" i="4"/>
  <c r="F2982" i="4"/>
  <c r="F2981" i="4"/>
  <c r="F2980" i="4"/>
  <c r="F2979" i="4"/>
  <c r="F2978" i="4"/>
  <c r="F2977" i="4"/>
  <c r="F2976" i="4"/>
  <c r="F2975" i="4"/>
  <c r="F2974" i="4"/>
  <c r="F2973" i="4"/>
  <c r="F2972" i="4"/>
  <c r="F2971" i="4"/>
  <c r="F2970" i="4"/>
  <c r="F2969" i="4"/>
  <c r="F2968" i="4"/>
  <c r="F2967" i="4"/>
  <c r="F2966" i="4"/>
  <c r="F2965" i="4"/>
  <c r="F2964" i="4"/>
  <c r="F2963" i="4"/>
  <c r="F2962" i="4"/>
  <c r="F2961" i="4"/>
  <c r="F2960" i="4"/>
  <c r="F2959" i="4"/>
  <c r="F2958" i="4"/>
  <c r="F2957" i="4"/>
  <c r="F2956" i="4"/>
  <c r="F2955" i="4"/>
  <c r="F2954" i="4"/>
  <c r="F2953" i="4"/>
  <c r="F2952" i="4"/>
  <c r="F2951" i="4"/>
  <c r="F2950" i="4"/>
  <c r="F2949" i="4"/>
  <c r="F2948" i="4"/>
  <c r="F2947" i="4"/>
  <c r="F2946" i="4"/>
  <c r="F2945" i="4"/>
  <c r="F2944" i="4"/>
  <c r="F2943" i="4"/>
  <c r="F2942" i="4"/>
  <c r="F2941" i="4"/>
  <c r="F2940" i="4"/>
  <c r="F2939" i="4"/>
  <c r="F2938" i="4"/>
  <c r="F2937" i="4"/>
  <c r="F2936" i="4"/>
  <c r="F2935" i="4"/>
  <c r="F2934" i="4"/>
  <c r="F2933" i="4"/>
  <c r="F2932" i="4"/>
  <c r="F2931" i="4"/>
  <c r="F2930" i="4"/>
  <c r="F2929" i="4"/>
  <c r="F2928" i="4"/>
  <c r="F2927" i="4"/>
  <c r="F2926" i="4"/>
  <c r="F2925" i="4"/>
  <c r="F2924" i="4"/>
  <c r="F2923" i="4"/>
  <c r="F2922" i="4"/>
  <c r="F2921" i="4"/>
  <c r="F2920" i="4"/>
  <c r="F2919" i="4"/>
  <c r="F2918" i="4"/>
  <c r="F2917" i="4"/>
  <c r="F2916" i="4"/>
  <c r="F2915" i="4"/>
  <c r="F2914" i="4"/>
  <c r="F2913" i="4"/>
  <c r="F2912" i="4"/>
  <c r="F2911" i="4"/>
  <c r="F2910" i="4"/>
  <c r="F2909" i="4"/>
  <c r="F2908" i="4"/>
  <c r="F2907" i="4"/>
  <c r="F2906" i="4"/>
  <c r="F2905" i="4"/>
  <c r="F2904" i="4"/>
  <c r="F2903" i="4"/>
  <c r="F2902" i="4"/>
  <c r="F2901" i="4"/>
  <c r="F2900" i="4"/>
  <c r="F2899" i="4"/>
  <c r="F2898" i="4"/>
  <c r="F2897" i="4"/>
  <c r="F2896" i="4"/>
  <c r="F2895" i="4"/>
  <c r="F2894" i="4"/>
  <c r="F2893" i="4"/>
  <c r="F2892" i="4"/>
  <c r="F2891" i="4"/>
  <c r="F2890" i="4"/>
  <c r="F2889" i="4"/>
  <c r="F2888" i="4"/>
  <c r="F2887" i="4"/>
  <c r="F2886" i="4"/>
  <c r="F2885" i="4"/>
  <c r="F2884" i="4"/>
  <c r="F2883" i="4"/>
  <c r="F2882" i="4"/>
  <c r="F2881" i="4"/>
  <c r="F2880" i="4"/>
  <c r="F2879" i="4"/>
  <c r="F2878" i="4"/>
  <c r="F2877" i="4"/>
  <c r="F2876" i="4"/>
  <c r="F2875" i="4"/>
  <c r="F2874" i="4"/>
  <c r="F2873" i="4"/>
  <c r="F2872" i="4"/>
  <c r="F2871" i="4"/>
  <c r="F2870" i="4"/>
  <c r="F2869" i="4"/>
  <c r="F2868" i="4"/>
  <c r="F2867" i="4"/>
  <c r="F2866" i="4"/>
  <c r="F2865" i="4"/>
  <c r="F2864" i="4"/>
  <c r="F2863" i="4"/>
  <c r="F2862" i="4"/>
  <c r="F2861" i="4"/>
  <c r="F2860" i="4"/>
  <c r="F2859" i="4"/>
  <c r="F2858" i="4"/>
  <c r="F2857" i="4"/>
  <c r="F2856" i="4"/>
  <c r="F2855" i="4"/>
  <c r="F2854" i="4"/>
  <c r="F2853" i="4"/>
  <c r="F2852" i="4"/>
  <c r="F2851" i="4"/>
  <c r="F2850" i="4"/>
  <c r="F2849" i="4"/>
  <c r="F2848" i="4"/>
  <c r="F2847" i="4"/>
  <c r="F2846" i="4"/>
  <c r="F2845" i="4"/>
  <c r="F2844" i="4"/>
  <c r="F2843" i="4"/>
  <c r="F2842" i="4"/>
  <c r="F2841" i="4"/>
  <c r="F2840" i="4"/>
  <c r="F2839" i="4"/>
  <c r="F2838" i="4"/>
  <c r="F2837" i="4"/>
  <c r="F2836" i="4"/>
  <c r="F2835" i="4"/>
  <c r="F2834" i="4"/>
  <c r="F2833" i="4"/>
  <c r="F2832" i="4"/>
  <c r="F2831" i="4"/>
  <c r="F2830" i="4"/>
  <c r="F2829" i="4"/>
  <c r="F2828" i="4"/>
  <c r="F2827" i="4"/>
  <c r="F2826" i="4"/>
  <c r="F2825" i="4"/>
  <c r="F2824" i="4"/>
  <c r="F2823" i="4"/>
  <c r="F2822" i="4"/>
  <c r="F2821" i="4"/>
  <c r="F2820" i="4"/>
  <c r="F2819" i="4"/>
  <c r="F2818" i="4"/>
  <c r="F2817" i="4"/>
  <c r="F2816" i="4"/>
  <c r="F2815" i="4"/>
  <c r="F2814" i="4"/>
  <c r="F2813" i="4"/>
  <c r="F2812" i="4"/>
  <c r="F2811" i="4"/>
  <c r="F2810" i="4"/>
  <c r="F2809" i="4"/>
  <c r="F2808" i="4"/>
  <c r="F2807" i="4"/>
  <c r="F2806" i="4"/>
  <c r="F2805" i="4"/>
  <c r="F2804" i="4"/>
  <c r="F2803" i="4"/>
  <c r="F2802" i="4"/>
  <c r="F2801" i="4"/>
  <c r="F2800" i="4"/>
  <c r="F2799" i="4"/>
  <c r="F2798" i="4"/>
  <c r="F2797" i="4"/>
  <c r="F2796" i="4"/>
  <c r="F2795" i="4"/>
  <c r="F2794" i="4"/>
  <c r="F2793" i="4"/>
  <c r="F2792" i="4"/>
  <c r="F2791" i="4"/>
  <c r="F2790" i="4"/>
  <c r="F2789" i="4"/>
  <c r="F2788" i="4"/>
  <c r="F2787" i="4"/>
  <c r="F2786" i="4"/>
  <c r="F2785" i="4"/>
  <c r="F2784" i="4"/>
  <c r="F2783" i="4"/>
  <c r="F2782" i="4"/>
  <c r="F2781" i="4"/>
  <c r="F2780" i="4"/>
  <c r="F2779" i="4"/>
  <c r="F2778" i="4"/>
  <c r="F2777" i="4"/>
  <c r="F2776" i="4"/>
  <c r="F2775" i="4"/>
  <c r="F2774" i="4"/>
  <c r="F2773" i="4"/>
  <c r="F2772" i="4"/>
  <c r="F2771" i="4"/>
  <c r="F2770" i="4"/>
  <c r="F2769" i="4"/>
  <c r="F2768" i="4"/>
  <c r="F2767" i="4"/>
  <c r="F2766" i="4"/>
  <c r="F2765" i="4"/>
  <c r="F2764" i="4"/>
  <c r="F2763" i="4"/>
  <c r="F2762" i="4"/>
  <c r="F2761" i="4"/>
  <c r="F2760" i="4"/>
  <c r="F2759" i="4"/>
  <c r="F2758" i="4"/>
  <c r="F2757" i="4"/>
  <c r="F2756" i="4"/>
  <c r="F2755" i="4"/>
  <c r="F2754" i="4"/>
  <c r="F2753" i="4"/>
  <c r="F2752" i="4"/>
  <c r="F2751" i="4"/>
  <c r="F2750" i="4"/>
  <c r="F2749" i="4"/>
  <c r="F2748" i="4"/>
  <c r="F2747" i="4"/>
  <c r="F2746" i="4"/>
  <c r="F2745" i="4"/>
  <c r="F2744" i="4"/>
  <c r="F2743" i="4"/>
  <c r="F2742" i="4"/>
  <c r="F2741" i="4"/>
  <c r="F2740" i="4"/>
  <c r="F2739" i="4"/>
  <c r="F2738" i="4"/>
  <c r="F2737" i="4"/>
  <c r="F2736" i="4"/>
  <c r="F2735" i="4"/>
  <c r="F2734" i="4"/>
  <c r="F2733" i="4"/>
  <c r="F2732" i="4"/>
  <c r="F2731" i="4"/>
  <c r="F2730" i="4"/>
  <c r="F2729" i="4"/>
  <c r="F2728" i="4"/>
  <c r="F2727" i="4"/>
  <c r="F2726" i="4"/>
  <c r="F2725" i="4"/>
  <c r="F2724" i="4"/>
  <c r="F2723" i="4"/>
  <c r="F2722" i="4"/>
  <c r="F2721" i="4"/>
  <c r="F2720" i="4"/>
  <c r="F2719" i="4"/>
  <c r="F2718" i="4"/>
  <c r="F2717" i="4"/>
  <c r="F2716" i="4"/>
  <c r="F2715" i="4"/>
  <c r="F2714" i="4"/>
  <c r="F2713" i="4"/>
  <c r="F2712" i="4"/>
  <c r="F2711" i="4"/>
  <c r="F2710" i="4"/>
  <c r="F2709" i="4"/>
  <c r="F2708" i="4"/>
  <c r="F2707" i="4"/>
  <c r="F2706" i="4"/>
  <c r="F2705" i="4"/>
  <c r="F2704" i="4"/>
  <c r="F2703" i="4"/>
  <c r="F2702" i="4"/>
  <c r="F2701" i="4"/>
  <c r="F2700" i="4"/>
  <c r="F2699" i="4"/>
  <c r="F2698" i="4"/>
  <c r="F2697" i="4"/>
  <c r="F2696" i="4"/>
  <c r="F2695" i="4"/>
  <c r="F2694" i="4"/>
  <c r="F2693" i="4"/>
  <c r="F2692" i="4"/>
  <c r="F2691" i="4"/>
  <c r="F2690" i="4"/>
  <c r="F2689" i="4"/>
  <c r="F2688" i="4"/>
  <c r="F2687" i="4"/>
  <c r="F2686" i="4"/>
  <c r="F2685" i="4"/>
  <c r="F2684" i="4"/>
  <c r="F2683" i="4"/>
  <c r="F2682" i="4"/>
  <c r="F2681" i="4"/>
  <c r="F2680" i="4"/>
  <c r="F2679" i="4"/>
  <c r="F2678" i="4"/>
  <c r="F2677" i="4"/>
  <c r="F2676" i="4"/>
  <c r="F2675" i="4"/>
  <c r="F2674" i="4"/>
  <c r="F2673" i="4"/>
  <c r="F2672" i="4"/>
  <c r="F2671" i="4"/>
  <c r="F2670" i="4"/>
  <c r="F2669" i="4"/>
  <c r="F2668" i="4"/>
  <c r="F2667" i="4"/>
  <c r="F2666" i="4"/>
  <c r="F2665" i="4"/>
  <c r="F2664" i="4"/>
  <c r="F2663" i="4"/>
  <c r="F2662" i="4"/>
  <c r="F2661" i="4"/>
  <c r="F2660" i="4"/>
  <c r="F2659" i="4"/>
  <c r="F2658" i="4"/>
  <c r="F2657" i="4"/>
  <c r="F2656" i="4"/>
  <c r="F2655" i="4"/>
  <c r="F2654" i="4"/>
  <c r="F2653" i="4"/>
  <c r="F2652" i="4"/>
  <c r="F2651" i="4"/>
  <c r="F2650" i="4"/>
  <c r="F2649" i="4"/>
  <c r="F2648" i="4"/>
  <c r="F2647" i="4"/>
  <c r="F2646" i="4"/>
  <c r="F2645" i="4"/>
  <c r="F2644" i="4"/>
  <c r="F2643" i="4"/>
  <c r="F2642" i="4"/>
  <c r="F2641" i="4"/>
  <c r="F2640" i="4"/>
  <c r="F2639" i="4"/>
  <c r="F2638" i="4"/>
  <c r="F2637" i="4"/>
  <c r="F2636" i="4"/>
  <c r="F2635" i="4"/>
  <c r="F2634" i="4"/>
  <c r="F2633" i="4"/>
  <c r="F2632" i="4"/>
  <c r="F2631" i="4"/>
  <c r="F2630" i="4"/>
  <c r="F2629" i="4"/>
  <c r="F2628" i="4"/>
  <c r="F2627" i="4"/>
  <c r="F2626" i="4"/>
  <c r="F2625" i="4"/>
  <c r="F2624" i="4"/>
  <c r="F2623" i="4"/>
  <c r="F2622" i="4"/>
  <c r="F2621" i="4"/>
  <c r="F2620" i="4"/>
  <c r="F2619" i="4"/>
  <c r="F2618" i="4"/>
  <c r="F2617" i="4"/>
  <c r="F2616" i="4"/>
  <c r="F2615" i="4"/>
  <c r="F2614" i="4"/>
  <c r="F2613" i="4"/>
  <c r="F2612" i="4"/>
  <c r="F2611" i="4"/>
  <c r="F2610" i="4"/>
  <c r="F2609" i="4"/>
  <c r="F2608" i="4"/>
  <c r="F2607" i="4"/>
  <c r="F2606" i="4"/>
  <c r="F2605" i="4"/>
  <c r="F2604" i="4"/>
  <c r="F2603" i="4"/>
  <c r="F2602" i="4"/>
  <c r="F2601" i="4"/>
  <c r="F2600" i="4"/>
  <c r="F2599" i="4"/>
  <c r="F2598" i="4"/>
  <c r="F2597" i="4"/>
  <c r="F2596" i="4"/>
  <c r="F2595" i="4"/>
  <c r="F2594" i="4"/>
  <c r="F2593" i="4"/>
  <c r="F2592" i="4"/>
  <c r="F2591" i="4"/>
  <c r="F2590" i="4"/>
  <c r="F2589" i="4"/>
  <c r="F2588" i="4"/>
  <c r="F2587" i="4"/>
  <c r="F2586" i="4"/>
  <c r="F2585" i="4"/>
  <c r="F2584" i="4"/>
  <c r="F2583" i="4"/>
  <c r="F2582" i="4"/>
  <c r="F2581" i="4"/>
  <c r="F2580" i="4"/>
  <c r="F2579" i="4"/>
  <c r="F2578" i="4"/>
  <c r="F2577" i="4"/>
  <c r="F2576" i="4"/>
  <c r="F2575" i="4"/>
  <c r="F2574" i="4"/>
  <c r="F2573" i="4"/>
  <c r="F2572" i="4"/>
  <c r="F2571" i="4"/>
  <c r="F2570" i="4"/>
  <c r="F2569" i="4"/>
  <c r="F2568" i="4"/>
  <c r="F2567" i="4"/>
  <c r="F2566" i="4"/>
  <c r="F2565" i="4"/>
  <c r="F2564" i="4"/>
  <c r="F2563" i="4"/>
  <c r="F2562" i="4"/>
  <c r="F2561" i="4"/>
  <c r="F2560" i="4"/>
  <c r="F2559" i="4"/>
  <c r="F2558" i="4"/>
  <c r="F2557" i="4"/>
  <c r="F2556" i="4"/>
  <c r="F2555" i="4"/>
  <c r="F2554" i="4"/>
  <c r="F2553" i="4"/>
  <c r="F2552" i="4"/>
  <c r="F2551" i="4"/>
  <c r="F2550" i="4"/>
  <c r="F2549" i="4"/>
  <c r="F2548" i="4"/>
  <c r="F2547" i="4"/>
  <c r="F2546" i="4"/>
  <c r="F2545" i="4"/>
  <c r="F2544" i="4"/>
  <c r="F2543" i="4"/>
  <c r="F2542" i="4"/>
  <c r="F2541" i="4"/>
  <c r="F2540" i="4"/>
  <c r="F2539" i="4"/>
  <c r="F2538" i="4"/>
  <c r="F2537" i="4"/>
  <c r="F2536" i="4"/>
  <c r="F2535" i="4"/>
  <c r="F2534" i="4"/>
  <c r="F2533" i="4"/>
  <c r="F2532" i="4"/>
  <c r="F2531" i="4"/>
  <c r="F2530" i="4"/>
  <c r="F2529" i="4"/>
  <c r="F2528" i="4"/>
  <c r="F2527" i="4"/>
  <c r="F2526" i="4"/>
  <c r="F2525" i="4"/>
  <c r="F2524" i="4"/>
  <c r="F2523" i="4"/>
  <c r="F2522" i="4"/>
  <c r="F2521" i="4"/>
  <c r="F2520" i="4"/>
  <c r="F2519" i="4"/>
  <c r="F2518" i="4"/>
  <c r="F2517" i="4"/>
  <c r="F2516" i="4"/>
  <c r="F2515" i="4"/>
  <c r="F2514" i="4"/>
  <c r="F2513" i="4"/>
  <c r="F2512" i="4"/>
  <c r="F2511" i="4"/>
  <c r="F2510" i="4"/>
  <c r="F2509" i="4"/>
  <c r="F2508" i="4"/>
  <c r="F2507" i="4"/>
  <c r="F2506" i="4"/>
  <c r="F2505" i="4"/>
  <c r="F2504" i="4"/>
  <c r="F2503" i="4"/>
  <c r="F2502" i="4"/>
  <c r="F2501" i="4"/>
  <c r="F2500" i="4"/>
  <c r="F2499" i="4"/>
  <c r="F2498" i="4"/>
  <c r="F2497" i="4"/>
  <c r="F2496" i="4"/>
  <c r="F2495" i="4"/>
  <c r="F2494" i="4"/>
  <c r="F2493" i="4"/>
  <c r="F2492" i="4"/>
  <c r="F2491" i="4"/>
  <c r="F2490" i="4"/>
  <c r="F2489" i="4"/>
  <c r="F2488" i="4"/>
  <c r="F2487" i="4"/>
  <c r="F2486" i="4"/>
  <c r="F2485" i="4"/>
  <c r="F2484" i="4"/>
  <c r="F2483" i="4"/>
  <c r="F2482" i="4"/>
  <c r="F2481" i="4"/>
  <c r="F2480" i="4"/>
  <c r="F2479" i="4"/>
  <c r="F2478" i="4"/>
  <c r="F2477" i="4"/>
  <c r="F2476" i="4"/>
  <c r="F2475" i="4"/>
  <c r="F2474" i="4"/>
  <c r="F2473" i="4"/>
  <c r="F2472" i="4"/>
  <c r="F2471" i="4"/>
  <c r="F2470" i="4"/>
  <c r="F2469" i="4"/>
  <c r="F2468" i="4"/>
  <c r="F2467" i="4"/>
  <c r="F2466" i="4"/>
  <c r="F2465" i="4"/>
  <c r="F2464" i="4"/>
  <c r="F2463" i="4"/>
  <c r="F2462" i="4"/>
  <c r="F2461" i="4"/>
  <c r="F2460" i="4"/>
  <c r="F2459" i="4"/>
  <c r="F2458" i="4"/>
  <c r="F2457" i="4"/>
  <c r="F2456" i="4"/>
  <c r="F2455" i="4"/>
  <c r="F2454" i="4"/>
  <c r="F2453" i="4"/>
  <c r="F2452" i="4"/>
  <c r="F2451" i="4"/>
  <c r="F2450" i="4"/>
  <c r="F2449" i="4"/>
  <c r="F2448" i="4"/>
  <c r="F2447" i="4"/>
  <c r="F2446" i="4"/>
  <c r="F2445" i="4"/>
  <c r="F2444" i="4"/>
  <c r="F2443" i="4"/>
  <c r="F2442" i="4"/>
  <c r="F2441" i="4"/>
  <c r="F2440" i="4"/>
  <c r="F2439" i="4"/>
  <c r="F2438" i="4"/>
  <c r="F2437" i="4"/>
  <c r="F2436" i="4"/>
  <c r="F2435" i="4"/>
  <c r="F2434" i="4"/>
  <c r="F2433" i="4"/>
  <c r="F2432" i="4"/>
  <c r="F2431" i="4"/>
  <c r="F2430" i="4"/>
  <c r="F2429" i="4"/>
  <c r="F2428" i="4"/>
  <c r="F2427" i="4"/>
  <c r="F2426" i="4"/>
  <c r="F2425" i="4"/>
  <c r="F2424" i="4"/>
  <c r="F2423" i="4"/>
  <c r="F2422" i="4"/>
  <c r="F2421" i="4"/>
  <c r="F2420" i="4"/>
  <c r="F2419" i="4"/>
  <c r="F2418" i="4"/>
  <c r="F2417" i="4"/>
  <c r="F2416" i="4"/>
  <c r="F2415" i="4"/>
  <c r="F2414" i="4"/>
  <c r="F2413" i="4"/>
  <c r="F2412" i="4"/>
  <c r="F2411" i="4"/>
  <c r="F2410" i="4"/>
  <c r="F2409" i="4"/>
  <c r="F2408" i="4"/>
  <c r="F2407" i="4"/>
  <c r="F2406" i="4"/>
  <c r="F2405" i="4"/>
  <c r="F2404" i="4"/>
  <c r="F2403" i="4"/>
  <c r="F2402" i="4"/>
  <c r="F2401" i="4"/>
  <c r="F2400" i="4"/>
  <c r="F2399" i="4"/>
  <c r="F2398" i="4"/>
  <c r="F2397" i="4"/>
  <c r="F2396" i="4"/>
  <c r="F2395" i="4"/>
  <c r="F2394" i="4"/>
  <c r="F2393" i="4"/>
  <c r="F2392" i="4"/>
  <c r="F2391" i="4"/>
  <c r="F2390" i="4"/>
  <c r="F2389" i="4"/>
  <c r="F2388" i="4"/>
  <c r="F2387" i="4"/>
  <c r="F2386" i="4"/>
  <c r="F2385" i="4"/>
  <c r="F2384" i="4"/>
  <c r="F2383" i="4"/>
  <c r="F2382" i="4"/>
  <c r="F2381" i="4"/>
  <c r="F2380" i="4"/>
  <c r="F2379" i="4"/>
  <c r="F2378" i="4"/>
  <c r="F2377" i="4"/>
  <c r="F2376" i="4"/>
  <c r="F2375" i="4"/>
  <c r="F2374" i="4"/>
  <c r="F2373" i="4"/>
  <c r="F2372" i="4"/>
  <c r="F2371" i="4"/>
  <c r="F2370" i="4"/>
  <c r="F2369" i="4"/>
  <c r="F2368" i="4"/>
  <c r="F2367" i="4"/>
  <c r="F2366" i="4"/>
  <c r="F2365" i="4"/>
  <c r="F2364" i="4"/>
  <c r="F2363" i="4"/>
  <c r="F2362" i="4"/>
  <c r="F2361" i="4"/>
  <c r="F2360" i="4"/>
  <c r="F2359" i="4"/>
  <c r="F2358" i="4"/>
  <c r="F2357" i="4"/>
  <c r="F2356" i="4"/>
  <c r="F2355" i="4"/>
  <c r="F2354" i="4"/>
  <c r="F2353" i="4"/>
  <c r="F2352" i="4"/>
  <c r="F2351" i="4"/>
  <c r="F2350" i="4"/>
  <c r="F2349" i="4"/>
  <c r="F2348" i="4"/>
  <c r="F2347" i="4"/>
  <c r="F2346" i="4"/>
  <c r="F2345" i="4"/>
  <c r="F2344" i="4"/>
  <c r="F2343" i="4"/>
  <c r="F2342" i="4"/>
  <c r="F2341" i="4"/>
  <c r="F2340" i="4"/>
  <c r="F2339" i="4"/>
  <c r="F2338" i="4"/>
  <c r="F2337" i="4"/>
  <c r="F2336" i="4"/>
  <c r="F2335" i="4"/>
  <c r="F2334" i="4"/>
  <c r="F2333" i="4"/>
  <c r="F2332" i="4"/>
  <c r="F2331" i="4"/>
  <c r="F2330" i="4"/>
  <c r="F2329" i="4"/>
  <c r="F2328" i="4"/>
  <c r="F2327" i="4"/>
  <c r="F2326" i="4"/>
  <c r="F2325" i="4"/>
  <c r="F2324" i="4"/>
  <c r="F2323" i="4"/>
  <c r="F2322" i="4"/>
  <c r="F2321" i="4"/>
  <c r="F2320" i="4"/>
  <c r="F2319" i="4"/>
  <c r="F2318" i="4"/>
  <c r="F2317" i="4"/>
  <c r="F2316" i="4"/>
  <c r="F2315" i="4"/>
  <c r="F2314" i="4"/>
  <c r="F2313" i="4"/>
  <c r="F2312" i="4"/>
  <c r="F2311" i="4"/>
  <c r="F2310" i="4"/>
  <c r="F2309" i="4"/>
  <c r="F2308" i="4"/>
  <c r="F2307" i="4"/>
  <c r="F2306" i="4"/>
  <c r="F2305" i="4"/>
  <c r="F2304" i="4"/>
  <c r="F2303" i="4"/>
  <c r="F2302" i="4"/>
  <c r="F2301" i="4"/>
  <c r="F2300" i="4"/>
  <c r="F2299" i="4"/>
  <c r="F2298" i="4"/>
  <c r="F2297" i="4"/>
  <c r="F2296" i="4"/>
  <c r="F2295" i="4"/>
  <c r="F2294" i="4"/>
  <c r="F2293" i="4"/>
  <c r="F2292" i="4"/>
  <c r="F2291" i="4"/>
  <c r="F2290" i="4"/>
  <c r="F2289" i="4"/>
  <c r="F2288" i="4"/>
  <c r="F2287" i="4"/>
  <c r="F2286" i="4"/>
  <c r="F2285" i="4"/>
  <c r="F2284" i="4"/>
  <c r="F2283" i="4"/>
  <c r="F2282" i="4"/>
  <c r="F2281" i="4"/>
  <c r="F2280" i="4"/>
  <c r="F2279" i="4"/>
  <c r="F2278" i="4"/>
  <c r="F2277" i="4"/>
  <c r="F2276" i="4"/>
  <c r="F2275" i="4"/>
  <c r="F2274" i="4"/>
  <c r="F2273" i="4"/>
  <c r="F2272" i="4"/>
  <c r="F2271" i="4"/>
  <c r="F2270" i="4"/>
  <c r="F2269" i="4"/>
  <c r="F2268" i="4"/>
  <c r="F2267" i="4"/>
  <c r="F2266" i="4"/>
  <c r="F2265" i="4"/>
  <c r="F2264" i="4"/>
  <c r="F2263" i="4"/>
  <c r="F2262" i="4"/>
  <c r="F2261" i="4"/>
  <c r="F2260" i="4"/>
  <c r="F2259" i="4"/>
  <c r="F2258" i="4"/>
  <c r="F2257" i="4"/>
  <c r="F2256" i="4"/>
  <c r="F2255" i="4"/>
  <c r="F2254" i="4"/>
  <c r="F2253" i="4"/>
  <c r="F2252" i="4"/>
  <c r="F2251" i="4"/>
  <c r="F2250" i="4"/>
  <c r="F2249" i="4"/>
  <c r="F2248" i="4"/>
  <c r="F2247" i="4"/>
  <c r="F2246" i="4"/>
  <c r="F2245" i="4"/>
  <c r="F2244" i="4"/>
  <c r="F2243" i="4"/>
  <c r="F2242" i="4"/>
  <c r="F2241" i="4"/>
  <c r="F2240" i="4"/>
  <c r="F2239" i="4"/>
  <c r="F2238" i="4"/>
  <c r="F2237" i="4"/>
  <c r="F2236" i="4"/>
  <c r="F2235" i="4"/>
  <c r="F2234" i="4"/>
  <c r="F2233" i="4"/>
  <c r="F2232" i="4"/>
  <c r="F2231" i="4"/>
  <c r="F2230" i="4"/>
  <c r="F2229" i="4"/>
  <c r="F2228" i="4"/>
  <c r="F2227" i="4"/>
  <c r="F2226" i="4"/>
  <c r="F2225" i="4"/>
  <c r="F2224" i="4"/>
  <c r="F2223" i="4"/>
  <c r="F2222" i="4"/>
  <c r="F2221" i="4"/>
  <c r="F2220" i="4"/>
  <c r="F2219" i="4"/>
  <c r="F2218" i="4"/>
  <c r="F2217" i="4"/>
  <c r="F2216" i="4"/>
  <c r="F2215" i="4"/>
  <c r="F2214" i="4"/>
  <c r="F2213" i="4"/>
  <c r="F2212" i="4"/>
  <c r="F2211" i="4"/>
  <c r="F2210" i="4"/>
  <c r="F2209" i="4"/>
  <c r="F2208" i="4"/>
  <c r="F2207" i="4"/>
  <c r="F2206" i="4"/>
  <c r="F2205" i="4"/>
  <c r="F2204" i="4"/>
  <c r="F2203" i="4"/>
  <c r="F2202" i="4"/>
  <c r="F2201" i="4"/>
  <c r="F2200" i="4"/>
  <c r="F2199" i="4"/>
  <c r="F2198" i="4"/>
  <c r="F2197" i="4"/>
  <c r="F2196" i="4"/>
  <c r="F2195" i="4"/>
  <c r="F2194" i="4"/>
  <c r="F2193" i="4"/>
  <c r="F2192" i="4"/>
  <c r="F2191" i="4"/>
  <c r="F2190" i="4"/>
  <c r="F2189" i="4"/>
  <c r="F2188" i="4"/>
  <c r="F2187" i="4"/>
  <c r="F2186" i="4"/>
  <c r="F2185" i="4"/>
  <c r="F2184" i="4"/>
  <c r="F2183" i="4"/>
  <c r="F2182" i="4"/>
  <c r="F2181" i="4"/>
  <c r="F2180" i="4"/>
  <c r="F2179" i="4"/>
  <c r="F2178" i="4"/>
  <c r="F2177" i="4"/>
  <c r="F2176" i="4"/>
  <c r="F2175" i="4"/>
  <c r="F2174" i="4"/>
  <c r="F2173" i="4"/>
  <c r="F2172" i="4"/>
  <c r="F2171" i="4"/>
  <c r="F2170" i="4"/>
  <c r="F2169" i="4"/>
  <c r="F2168" i="4"/>
  <c r="F2167" i="4"/>
  <c r="F2166" i="4"/>
  <c r="F2165" i="4"/>
  <c r="F2164" i="4"/>
  <c r="F2163" i="4"/>
  <c r="F2162" i="4"/>
  <c r="F2161" i="4"/>
  <c r="F2160" i="4"/>
  <c r="F2159" i="4"/>
  <c r="F2158" i="4"/>
  <c r="F2157" i="4"/>
  <c r="F2156" i="4"/>
  <c r="F2155" i="4"/>
  <c r="F2154" i="4"/>
  <c r="F2153" i="4"/>
  <c r="F2152" i="4"/>
  <c r="F2151" i="4"/>
  <c r="F2150" i="4"/>
  <c r="F2149" i="4"/>
  <c r="F2148" i="4"/>
  <c r="F2147" i="4"/>
  <c r="F2146" i="4"/>
  <c r="F2145" i="4"/>
  <c r="F2144" i="4"/>
  <c r="F2143" i="4"/>
  <c r="F2142" i="4"/>
  <c r="F2141" i="4"/>
  <c r="F2140" i="4"/>
  <c r="F2139" i="4"/>
  <c r="F2138" i="4"/>
  <c r="F2137" i="4"/>
  <c r="F2136" i="4"/>
  <c r="F2135" i="4"/>
  <c r="F2134" i="4"/>
  <c r="F2133" i="4"/>
  <c r="F2132" i="4"/>
  <c r="F2131" i="4"/>
  <c r="F2130" i="4"/>
  <c r="F2129" i="4"/>
  <c r="F2128" i="4"/>
  <c r="F2127" i="4"/>
  <c r="F2126" i="4"/>
  <c r="F2125" i="4"/>
  <c r="F2124" i="4"/>
  <c r="F2123" i="4"/>
  <c r="F2122" i="4"/>
  <c r="F2121" i="4"/>
  <c r="F2120" i="4"/>
  <c r="F2119" i="4"/>
  <c r="F2118" i="4"/>
  <c r="F2117" i="4"/>
  <c r="F2116" i="4"/>
  <c r="F2115" i="4"/>
  <c r="F2114" i="4"/>
  <c r="F2113" i="4"/>
  <c r="F2112" i="4"/>
  <c r="F2111" i="4"/>
  <c r="F2110" i="4"/>
  <c r="F2109" i="4"/>
  <c r="F2108" i="4"/>
  <c r="F2107" i="4"/>
  <c r="F2106" i="4"/>
  <c r="F2105" i="4"/>
  <c r="F2104" i="4"/>
  <c r="F2103" i="4"/>
  <c r="F2102" i="4"/>
  <c r="F2101" i="4"/>
  <c r="F2100" i="4"/>
  <c r="F2099" i="4"/>
  <c r="F2098" i="4"/>
  <c r="F2097" i="4"/>
  <c r="F2096" i="4"/>
  <c r="F2095" i="4"/>
  <c r="F2094" i="4"/>
  <c r="F2093" i="4"/>
  <c r="F2092" i="4"/>
  <c r="F2091" i="4"/>
  <c r="F2090" i="4"/>
  <c r="F2089" i="4"/>
  <c r="F2088" i="4"/>
  <c r="F2087" i="4"/>
  <c r="F2086" i="4"/>
  <c r="F2085" i="4"/>
  <c r="F2084" i="4"/>
  <c r="F2083" i="4"/>
  <c r="F2082" i="4"/>
  <c r="F2081" i="4"/>
  <c r="F2080" i="4"/>
  <c r="F2079" i="4"/>
  <c r="F2078" i="4"/>
  <c r="F2077" i="4"/>
  <c r="F2076" i="4"/>
  <c r="F2075" i="4"/>
  <c r="F2074" i="4"/>
  <c r="F2073" i="4"/>
  <c r="F2072" i="4"/>
  <c r="F2071" i="4"/>
  <c r="F2070" i="4"/>
  <c r="F2069" i="4"/>
  <c r="F2068" i="4"/>
  <c r="F2067" i="4"/>
  <c r="F2066" i="4"/>
  <c r="F2065" i="4"/>
  <c r="F2064" i="4"/>
  <c r="F2063" i="4"/>
  <c r="F2062" i="4"/>
  <c r="F2061" i="4"/>
  <c r="F2060" i="4"/>
  <c r="F2059" i="4"/>
  <c r="F2058" i="4"/>
  <c r="F2057" i="4"/>
  <c r="F2056" i="4"/>
  <c r="F2055" i="4"/>
  <c r="F2054" i="4"/>
  <c r="F2053" i="4"/>
  <c r="F2052" i="4"/>
  <c r="F2051" i="4"/>
  <c r="F2050" i="4"/>
  <c r="F2049" i="4"/>
  <c r="F2048" i="4"/>
  <c r="F2047" i="4"/>
  <c r="F2046" i="4"/>
  <c r="F2045" i="4"/>
  <c r="F2044" i="4"/>
  <c r="F2043" i="4"/>
  <c r="F2042" i="4"/>
  <c r="F2041" i="4"/>
  <c r="F2040" i="4"/>
  <c r="F2039" i="4"/>
  <c r="F2038" i="4"/>
  <c r="F2037" i="4"/>
  <c r="F2036" i="4"/>
  <c r="F2035" i="4"/>
  <c r="F2034" i="4"/>
  <c r="F2033" i="4"/>
  <c r="F2032" i="4"/>
  <c r="F2031" i="4"/>
  <c r="F2030" i="4"/>
  <c r="F2029" i="4"/>
  <c r="F2028" i="4"/>
  <c r="F2027" i="4"/>
  <c r="F2026" i="4"/>
  <c r="F2025" i="4"/>
  <c r="F2024" i="4"/>
  <c r="F2023" i="4"/>
  <c r="F2022" i="4"/>
  <c r="F2021" i="4"/>
  <c r="F2020" i="4"/>
  <c r="F2019" i="4"/>
  <c r="F2018" i="4"/>
  <c r="F2017" i="4"/>
  <c r="F2016" i="4"/>
  <c r="F2015" i="4"/>
  <c r="F2014" i="4"/>
  <c r="F2013" i="4"/>
  <c r="F2012" i="4"/>
  <c r="F2011" i="4"/>
  <c r="F2010" i="4"/>
  <c r="F2009" i="4"/>
  <c r="F2008" i="4"/>
  <c r="F2007" i="4"/>
  <c r="F2006" i="4"/>
  <c r="F2005" i="4"/>
  <c r="F2004" i="4"/>
  <c r="F2003" i="4"/>
  <c r="F2002" i="4"/>
  <c r="F2001" i="4"/>
  <c r="F2000" i="4"/>
  <c r="F1999" i="4"/>
  <c r="F1998" i="4"/>
  <c r="F1997" i="4"/>
  <c r="F1996" i="4"/>
  <c r="F1995" i="4"/>
  <c r="F1994" i="4"/>
  <c r="F1993" i="4"/>
  <c r="F1992" i="4"/>
  <c r="F1991" i="4"/>
  <c r="F1990" i="4"/>
  <c r="F1989" i="4"/>
  <c r="F1988" i="4"/>
  <c r="F1987" i="4"/>
  <c r="F1986" i="4"/>
  <c r="F1985" i="4"/>
  <c r="F1984" i="4"/>
  <c r="F1983" i="4"/>
  <c r="F1982" i="4"/>
  <c r="F1981" i="4"/>
  <c r="F1980" i="4"/>
  <c r="F1979" i="4"/>
  <c r="F1978" i="4"/>
  <c r="F1977" i="4"/>
  <c r="F1976" i="4"/>
  <c r="F1975" i="4"/>
  <c r="F1974" i="4"/>
  <c r="F1973" i="4"/>
  <c r="F1972" i="4"/>
  <c r="F1971" i="4"/>
  <c r="F1970" i="4"/>
  <c r="F1969" i="4"/>
  <c r="F1968" i="4"/>
  <c r="F1967" i="4"/>
  <c r="F1966" i="4"/>
  <c r="F1965" i="4"/>
  <c r="F1964" i="4"/>
  <c r="F1963" i="4"/>
  <c r="F1962" i="4"/>
  <c r="F1961" i="4"/>
  <c r="F1960" i="4"/>
  <c r="F1959" i="4"/>
  <c r="F1958" i="4"/>
  <c r="F1957" i="4"/>
  <c r="F1956" i="4"/>
  <c r="F1955" i="4"/>
  <c r="F1954" i="4"/>
  <c r="F1953" i="4"/>
  <c r="F1952" i="4"/>
  <c r="F1951" i="4"/>
  <c r="F1950" i="4"/>
  <c r="F1949" i="4"/>
  <c r="F1948" i="4"/>
  <c r="F1947" i="4"/>
  <c r="F1946" i="4"/>
  <c r="F1945" i="4"/>
  <c r="F1944" i="4"/>
  <c r="F1943" i="4"/>
  <c r="F1942" i="4"/>
  <c r="F1941" i="4"/>
  <c r="F1940" i="4"/>
  <c r="F1939" i="4"/>
  <c r="F1938" i="4"/>
  <c r="F1937" i="4"/>
  <c r="F1936" i="4"/>
  <c r="F1935" i="4"/>
  <c r="F1934" i="4"/>
  <c r="F1933" i="4"/>
  <c r="F1932" i="4"/>
  <c r="F1931" i="4"/>
  <c r="F1930" i="4"/>
  <c r="F1929" i="4"/>
  <c r="F1928" i="4"/>
  <c r="F1927" i="4"/>
  <c r="F1926" i="4"/>
  <c r="F1925" i="4"/>
  <c r="F1924" i="4"/>
  <c r="F1923" i="4"/>
  <c r="F1922" i="4"/>
  <c r="F1921" i="4"/>
  <c r="F1920" i="4"/>
  <c r="F1919" i="4"/>
  <c r="F1918" i="4"/>
  <c r="F1917" i="4"/>
  <c r="F1916" i="4"/>
  <c r="F1915" i="4"/>
  <c r="F1914" i="4"/>
  <c r="F1913" i="4"/>
  <c r="F1912" i="4"/>
  <c r="F1911" i="4"/>
  <c r="F1910" i="4"/>
  <c r="F1909" i="4"/>
  <c r="F1908" i="4"/>
  <c r="F1907" i="4"/>
  <c r="F1906" i="4"/>
  <c r="F1905" i="4"/>
  <c r="F1904" i="4"/>
  <c r="F1903" i="4"/>
  <c r="F1902" i="4"/>
  <c r="F1901" i="4"/>
  <c r="F1900" i="4"/>
  <c r="F1899" i="4"/>
  <c r="F1898" i="4"/>
  <c r="F1897" i="4"/>
  <c r="F1896" i="4"/>
  <c r="F1895" i="4"/>
  <c r="F1894" i="4"/>
  <c r="F1893" i="4"/>
  <c r="F1892" i="4"/>
  <c r="F1891" i="4"/>
  <c r="F1890" i="4"/>
  <c r="F1889" i="4"/>
  <c r="F1888" i="4"/>
  <c r="F1887" i="4"/>
  <c r="F1886" i="4"/>
  <c r="F1885" i="4"/>
  <c r="F1884" i="4"/>
  <c r="F1883" i="4"/>
  <c r="F1882" i="4"/>
  <c r="F1881" i="4"/>
  <c r="F1880" i="4"/>
  <c r="F1879" i="4"/>
  <c r="F1878" i="4"/>
  <c r="F1877" i="4"/>
  <c r="F1876" i="4"/>
  <c r="F1875" i="4"/>
  <c r="F1874" i="4"/>
  <c r="F1873" i="4"/>
  <c r="F1872" i="4"/>
  <c r="F1871" i="4"/>
  <c r="F1870" i="4"/>
  <c r="F1869" i="4"/>
  <c r="F1868" i="4"/>
  <c r="F1867" i="4"/>
  <c r="F1866" i="4"/>
  <c r="F1865" i="4"/>
  <c r="F1864" i="4"/>
  <c r="F1863" i="4"/>
  <c r="F1862" i="4"/>
  <c r="F1861" i="4"/>
  <c r="F1860" i="4"/>
  <c r="F1859" i="4"/>
  <c r="F1858" i="4"/>
  <c r="F1857" i="4"/>
  <c r="F1856" i="4"/>
  <c r="F1855" i="4"/>
  <c r="F1854" i="4"/>
  <c r="F1853" i="4"/>
  <c r="F1852" i="4"/>
  <c r="F1851" i="4"/>
  <c r="F1850" i="4"/>
  <c r="F1849" i="4"/>
  <c r="F1848" i="4"/>
  <c r="F1847" i="4"/>
  <c r="F1846" i="4"/>
  <c r="F1845" i="4"/>
  <c r="F1844" i="4"/>
  <c r="F1843" i="4"/>
  <c r="F1842" i="4"/>
  <c r="F1841" i="4"/>
  <c r="F1840" i="4"/>
  <c r="F1839" i="4"/>
  <c r="F1838" i="4"/>
  <c r="F1837" i="4"/>
  <c r="F1836" i="4"/>
  <c r="F1835" i="4"/>
  <c r="F1834" i="4"/>
  <c r="F1833" i="4"/>
  <c r="F1832" i="4"/>
  <c r="F1831" i="4"/>
  <c r="F1830" i="4"/>
  <c r="F1829" i="4"/>
  <c r="F1828" i="4"/>
  <c r="F1827" i="4"/>
  <c r="F1826" i="4"/>
  <c r="F1825" i="4"/>
  <c r="F1824" i="4"/>
  <c r="F1823" i="4"/>
  <c r="F1822" i="4"/>
  <c r="F1821" i="4"/>
  <c r="F1820" i="4"/>
  <c r="F1819" i="4"/>
  <c r="F1818" i="4"/>
  <c r="F1817" i="4"/>
  <c r="F1816" i="4"/>
  <c r="F1815" i="4"/>
  <c r="F1814" i="4"/>
  <c r="F1813" i="4"/>
  <c r="F1812" i="4"/>
  <c r="F1811" i="4"/>
  <c r="F1810" i="4"/>
  <c r="F1809" i="4"/>
  <c r="F1808" i="4"/>
  <c r="F1807" i="4"/>
  <c r="F1806" i="4"/>
  <c r="F1805" i="4"/>
  <c r="F1804" i="4"/>
  <c r="F1803" i="4"/>
  <c r="F1802" i="4"/>
  <c r="F1801" i="4"/>
  <c r="F1800" i="4"/>
  <c r="F1799" i="4"/>
  <c r="F1798" i="4"/>
  <c r="F1797" i="4"/>
  <c r="F1796" i="4"/>
  <c r="F1795" i="4"/>
  <c r="F1794" i="4"/>
  <c r="F1793" i="4"/>
  <c r="F1792" i="4"/>
  <c r="F1791" i="4"/>
  <c r="F1790" i="4"/>
  <c r="F1789" i="4"/>
  <c r="F1788" i="4"/>
  <c r="F1787" i="4"/>
  <c r="F1786" i="4"/>
  <c r="F1785" i="4"/>
  <c r="F1784" i="4"/>
  <c r="F1783" i="4"/>
  <c r="F1782" i="4"/>
  <c r="F1781" i="4"/>
  <c r="F1780" i="4"/>
  <c r="F1779" i="4"/>
  <c r="F1778" i="4"/>
  <c r="F1777" i="4"/>
  <c r="F1776" i="4"/>
  <c r="F1775" i="4"/>
  <c r="F1774" i="4"/>
  <c r="F1773" i="4"/>
  <c r="F1772" i="4"/>
  <c r="F1771" i="4"/>
  <c r="F1770" i="4"/>
  <c r="F1769" i="4"/>
  <c r="F1768" i="4"/>
  <c r="F1767" i="4"/>
  <c r="F1766" i="4"/>
  <c r="F1765" i="4"/>
  <c r="F1764" i="4"/>
  <c r="F1763" i="4"/>
  <c r="F1762" i="4"/>
  <c r="F1761" i="4"/>
  <c r="F1760" i="4"/>
  <c r="F1759" i="4"/>
  <c r="F1758" i="4"/>
  <c r="F1757" i="4"/>
  <c r="F1756" i="4"/>
  <c r="F1755" i="4"/>
  <c r="F1754" i="4"/>
  <c r="F1753" i="4"/>
  <c r="F1752" i="4"/>
  <c r="F1751" i="4"/>
  <c r="F1750" i="4"/>
  <c r="F1749" i="4"/>
  <c r="F1748" i="4"/>
  <c r="F1747" i="4"/>
  <c r="F1746" i="4"/>
  <c r="F1745" i="4"/>
  <c r="F1744" i="4"/>
  <c r="F1743" i="4"/>
  <c r="F1742" i="4"/>
  <c r="F1741" i="4"/>
  <c r="F1740" i="4"/>
  <c r="F1739" i="4"/>
  <c r="F1738" i="4"/>
  <c r="F1737" i="4"/>
  <c r="F1736" i="4"/>
  <c r="F1735" i="4"/>
  <c r="F1734" i="4"/>
  <c r="F1733" i="4"/>
  <c r="F1732" i="4"/>
  <c r="F1731" i="4"/>
  <c r="F1730" i="4"/>
  <c r="F1729" i="4"/>
  <c r="F1728" i="4"/>
  <c r="F1727" i="4"/>
  <c r="F1726" i="4"/>
  <c r="F1725" i="4"/>
  <c r="F1724" i="4"/>
  <c r="F1723" i="4"/>
  <c r="F1722" i="4"/>
  <c r="F1721" i="4"/>
  <c r="F1720" i="4"/>
  <c r="F1719" i="4"/>
  <c r="F1718" i="4"/>
  <c r="F1717" i="4"/>
  <c r="F1716" i="4"/>
  <c r="F1715" i="4"/>
  <c r="F1714" i="4"/>
  <c r="F1713" i="4"/>
  <c r="F1712" i="4"/>
  <c r="F1711" i="4"/>
  <c r="F1710" i="4"/>
  <c r="F1709" i="4"/>
  <c r="F1708" i="4"/>
  <c r="F1707" i="4"/>
  <c r="F1706" i="4"/>
  <c r="F1705" i="4"/>
  <c r="F1704" i="4"/>
  <c r="F1703" i="4"/>
  <c r="F1702" i="4"/>
  <c r="F1701" i="4"/>
  <c r="F1700" i="4"/>
  <c r="F1699" i="4"/>
  <c r="F1698" i="4"/>
  <c r="F1697" i="4"/>
  <c r="F1696" i="4"/>
  <c r="F1695" i="4"/>
  <c r="F1694" i="4"/>
  <c r="F1693" i="4"/>
  <c r="F1692" i="4"/>
  <c r="F1691" i="4"/>
  <c r="F1690" i="4"/>
  <c r="F1689" i="4"/>
  <c r="F1688" i="4"/>
  <c r="F1687" i="4"/>
  <c r="F1686" i="4"/>
  <c r="F1685" i="4"/>
  <c r="F1684" i="4"/>
  <c r="F1683" i="4"/>
  <c r="F1682" i="4"/>
  <c r="F1681" i="4"/>
  <c r="F1680" i="4"/>
  <c r="F1679" i="4"/>
  <c r="F1678" i="4"/>
  <c r="F1677" i="4"/>
  <c r="F1676" i="4"/>
  <c r="F1675" i="4"/>
  <c r="F1674" i="4"/>
  <c r="F1673" i="4"/>
  <c r="F1672" i="4"/>
  <c r="F1671" i="4"/>
  <c r="F1670" i="4"/>
  <c r="F1669" i="4"/>
  <c r="F1668" i="4"/>
  <c r="F1667" i="4"/>
  <c r="F1666" i="4"/>
  <c r="F1665" i="4"/>
  <c r="F1664" i="4"/>
  <c r="F1663" i="4"/>
  <c r="F1662" i="4"/>
  <c r="F1661" i="4"/>
  <c r="F1660" i="4"/>
  <c r="F1659" i="4"/>
  <c r="F1658" i="4"/>
  <c r="F1657" i="4"/>
  <c r="F1656" i="4"/>
  <c r="F1655" i="4"/>
  <c r="F1654" i="4"/>
  <c r="F1653" i="4"/>
  <c r="F1652" i="4"/>
  <c r="F1651" i="4"/>
  <c r="F1650" i="4"/>
  <c r="F1649" i="4"/>
  <c r="F1648" i="4"/>
  <c r="F1647" i="4"/>
  <c r="F1646" i="4"/>
  <c r="F1645" i="4"/>
  <c r="F1644" i="4"/>
  <c r="F1643" i="4"/>
  <c r="F1642" i="4"/>
  <c r="F1641" i="4"/>
  <c r="F1640" i="4"/>
  <c r="F1639" i="4"/>
  <c r="F1638" i="4"/>
  <c r="F1637" i="4"/>
  <c r="F1636" i="4"/>
  <c r="F1635" i="4"/>
  <c r="F1634" i="4"/>
  <c r="F1633" i="4"/>
  <c r="F1632" i="4"/>
  <c r="F1631" i="4"/>
  <c r="F1630" i="4"/>
  <c r="F1629" i="4"/>
  <c r="F1628" i="4"/>
  <c r="F1627" i="4"/>
  <c r="F1626" i="4"/>
  <c r="F1625" i="4"/>
  <c r="F1624" i="4"/>
  <c r="F1623" i="4"/>
  <c r="F1622" i="4"/>
  <c r="F1621" i="4"/>
  <c r="F1620" i="4"/>
  <c r="F1619" i="4"/>
  <c r="F1618" i="4"/>
  <c r="F1617" i="4"/>
  <c r="F1616" i="4"/>
  <c r="F1615" i="4"/>
  <c r="F1614" i="4"/>
  <c r="F1613" i="4"/>
  <c r="F1612" i="4"/>
  <c r="F1611" i="4"/>
  <c r="F1610" i="4"/>
  <c r="F1609" i="4"/>
  <c r="F1608" i="4"/>
  <c r="F1607" i="4"/>
  <c r="F1606" i="4"/>
  <c r="F1605" i="4"/>
  <c r="F1604" i="4"/>
  <c r="F1603" i="4"/>
  <c r="F1602" i="4"/>
  <c r="F1601" i="4"/>
  <c r="F1600" i="4"/>
  <c r="F1599" i="4"/>
  <c r="F1598" i="4"/>
  <c r="F1597" i="4"/>
  <c r="F1596" i="4"/>
  <c r="F1595" i="4"/>
  <c r="F1594" i="4"/>
  <c r="F1593" i="4"/>
  <c r="F1592" i="4"/>
  <c r="F1591" i="4"/>
  <c r="F1590" i="4"/>
  <c r="F1589" i="4"/>
  <c r="F1588" i="4"/>
  <c r="F1587" i="4"/>
  <c r="F1586" i="4"/>
  <c r="F1585" i="4"/>
  <c r="F1584" i="4"/>
  <c r="F1583" i="4"/>
  <c r="F1582" i="4"/>
  <c r="F1581" i="4"/>
  <c r="F1580" i="4"/>
  <c r="F1579" i="4"/>
  <c r="F1578" i="4"/>
  <c r="F1577" i="4"/>
  <c r="F1576" i="4"/>
  <c r="F1575" i="4"/>
  <c r="F1574" i="4"/>
  <c r="F1573" i="4"/>
  <c r="F1572" i="4"/>
  <c r="F1571" i="4"/>
  <c r="F1570" i="4"/>
  <c r="F1569" i="4"/>
  <c r="F1568" i="4"/>
  <c r="F1567" i="4"/>
  <c r="F1566" i="4"/>
  <c r="F1565" i="4"/>
  <c r="F1564" i="4"/>
  <c r="F1563" i="4"/>
  <c r="F1562" i="4"/>
  <c r="F1561" i="4"/>
  <c r="F1560" i="4"/>
  <c r="F1559" i="4"/>
  <c r="F1558" i="4"/>
  <c r="F1557" i="4"/>
  <c r="F1556" i="4"/>
  <c r="F1555" i="4"/>
  <c r="F1554" i="4"/>
  <c r="F1553" i="4"/>
  <c r="F1552" i="4"/>
  <c r="F1551" i="4"/>
  <c r="F1550" i="4"/>
  <c r="F1549" i="4"/>
  <c r="F1548" i="4"/>
  <c r="F1547" i="4"/>
  <c r="F1546" i="4"/>
  <c r="F1545" i="4"/>
  <c r="F1544" i="4"/>
  <c r="F1543" i="4"/>
  <c r="F1542" i="4"/>
  <c r="F1541" i="4"/>
  <c r="F1540" i="4"/>
  <c r="F1539" i="4"/>
  <c r="F1538" i="4"/>
  <c r="F1537" i="4"/>
  <c r="F1536" i="4"/>
  <c r="F1535" i="4"/>
  <c r="F1534" i="4"/>
  <c r="F1533" i="4"/>
  <c r="F1532" i="4"/>
  <c r="F1531" i="4"/>
  <c r="F1530" i="4"/>
  <c r="F1529" i="4"/>
  <c r="F1528" i="4"/>
  <c r="F1527" i="4"/>
  <c r="F1526" i="4"/>
  <c r="F1525" i="4"/>
  <c r="F1524" i="4"/>
  <c r="F1523" i="4"/>
  <c r="F1522" i="4"/>
  <c r="F1521" i="4"/>
  <c r="F1520" i="4"/>
  <c r="F1519" i="4"/>
  <c r="F1518" i="4"/>
  <c r="F1517" i="4"/>
  <c r="F1516" i="4"/>
  <c r="F1515" i="4"/>
  <c r="F1514" i="4"/>
  <c r="F1513" i="4"/>
  <c r="F1512" i="4"/>
  <c r="F1511" i="4"/>
  <c r="F1510" i="4"/>
  <c r="F1509" i="4"/>
  <c r="F1508" i="4"/>
  <c r="F1507" i="4"/>
  <c r="F1506" i="4"/>
  <c r="F1505" i="4"/>
  <c r="F1504" i="4"/>
  <c r="F1503" i="4"/>
  <c r="F1502" i="4"/>
  <c r="F1501" i="4"/>
  <c r="F1500" i="4"/>
  <c r="F1499" i="4"/>
  <c r="F1498" i="4"/>
  <c r="F1497" i="4"/>
  <c r="F1496" i="4"/>
  <c r="F1495" i="4"/>
  <c r="F1494" i="4"/>
  <c r="F1493" i="4"/>
  <c r="F1492" i="4"/>
  <c r="F1491" i="4"/>
  <c r="F1490" i="4"/>
  <c r="F1489" i="4"/>
  <c r="F1488" i="4"/>
  <c r="F1487" i="4"/>
  <c r="F1486" i="4"/>
  <c r="F1485" i="4"/>
  <c r="F1484" i="4"/>
  <c r="F1483" i="4"/>
  <c r="F1482" i="4"/>
  <c r="F1481" i="4"/>
  <c r="F1480" i="4"/>
  <c r="F1479" i="4"/>
  <c r="F1478" i="4"/>
  <c r="F1477" i="4"/>
  <c r="F1476" i="4"/>
  <c r="F1475" i="4"/>
  <c r="F1474" i="4"/>
  <c r="F1473" i="4"/>
  <c r="F1472" i="4"/>
  <c r="F1471" i="4"/>
  <c r="F1470" i="4"/>
  <c r="F1469" i="4"/>
  <c r="F1468" i="4"/>
  <c r="F1467" i="4"/>
  <c r="F1466" i="4"/>
  <c r="F1465" i="4"/>
  <c r="F1464" i="4"/>
  <c r="F1463" i="4"/>
  <c r="F1462" i="4"/>
  <c r="F1461" i="4"/>
  <c r="F1460" i="4"/>
  <c r="F1459" i="4"/>
  <c r="F1458" i="4"/>
  <c r="F1457" i="4"/>
  <c r="F1456" i="4"/>
  <c r="F1455" i="4"/>
  <c r="F1454" i="4"/>
  <c r="F1453" i="4"/>
  <c r="F1452" i="4"/>
  <c r="F1451" i="4"/>
  <c r="F1450" i="4"/>
  <c r="F1449" i="4"/>
  <c r="F1448" i="4"/>
  <c r="F1447" i="4"/>
  <c r="F1446" i="4"/>
  <c r="F1445" i="4"/>
  <c r="F1444" i="4"/>
  <c r="F1443" i="4"/>
  <c r="F1442" i="4"/>
  <c r="F1441" i="4"/>
  <c r="F1440" i="4"/>
  <c r="F1439" i="4"/>
  <c r="F1438" i="4"/>
  <c r="F1437" i="4"/>
  <c r="F1436" i="4"/>
  <c r="F1435" i="4"/>
  <c r="F1434" i="4"/>
  <c r="F1433" i="4"/>
  <c r="F1432" i="4"/>
  <c r="F1431" i="4"/>
  <c r="F1430" i="4"/>
  <c r="F1429" i="4"/>
  <c r="F1428" i="4"/>
  <c r="F1427" i="4"/>
  <c r="F1426" i="4"/>
  <c r="F1425" i="4"/>
  <c r="F1424" i="4"/>
  <c r="F1423" i="4"/>
  <c r="F1422" i="4"/>
  <c r="F1421" i="4"/>
  <c r="F1420" i="4"/>
  <c r="F1419" i="4"/>
  <c r="F1418" i="4"/>
  <c r="F1417" i="4"/>
  <c r="F1416" i="4"/>
  <c r="F1415" i="4"/>
  <c r="F1414" i="4"/>
  <c r="F1413" i="4"/>
  <c r="F1412" i="4"/>
  <c r="F1411" i="4"/>
  <c r="F1410" i="4"/>
  <c r="F1409" i="4"/>
  <c r="F1408" i="4"/>
  <c r="F1407" i="4"/>
  <c r="F1406" i="4"/>
  <c r="F1405" i="4"/>
  <c r="F1404" i="4"/>
  <c r="F1403" i="4"/>
  <c r="F1402" i="4"/>
  <c r="F1401" i="4"/>
  <c r="F1400" i="4"/>
  <c r="F1399" i="4"/>
  <c r="F1398" i="4"/>
  <c r="F1397" i="4"/>
  <c r="F1396" i="4"/>
  <c r="F1395" i="4"/>
  <c r="F1394" i="4"/>
  <c r="F1393" i="4"/>
  <c r="F1392" i="4"/>
  <c r="F1391" i="4"/>
  <c r="F1390" i="4"/>
  <c r="F1389" i="4"/>
  <c r="F1388" i="4"/>
  <c r="F1387" i="4"/>
  <c r="F1386" i="4"/>
  <c r="F1385" i="4"/>
  <c r="F1384" i="4"/>
  <c r="F1383" i="4"/>
  <c r="F1382" i="4"/>
  <c r="F1381" i="4"/>
  <c r="F1380" i="4"/>
  <c r="F1379" i="4"/>
  <c r="F1378" i="4"/>
  <c r="F1377" i="4"/>
  <c r="F1376" i="4"/>
  <c r="F1375" i="4"/>
  <c r="F1374" i="4"/>
  <c r="F1373" i="4"/>
  <c r="F1372" i="4"/>
  <c r="F1371" i="4"/>
  <c r="F1370" i="4"/>
  <c r="F1369" i="4"/>
  <c r="F1368" i="4"/>
  <c r="F1367" i="4"/>
  <c r="F1366" i="4"/>
  <c r="F1365" i="4"/>
  <c r="F1364" i="4"/>
  <c r="F1363" i="4"/>
  <c r="F1362" i="4"/>
  <c r="F1361" i="4"/>
  <c r="F1360" i="4"/>
  <c r="F1359" i="4"/>
  <c r="F1358" i="4"/>
  <c r="F1357" i="4"/>
  <c r="F1356" i="4"/>
  <c r="F1355" i="4"/>
  <c r="F1354" i="4"/>
  <c r="F1353" i="4"/>
  <c r="F1352" i="4"/>
  <c r="F1351" i="4"/>
  <c r="F1350" i="4"/>
  <c r="F1349" i="4"/>
  <c r="F1348" i="4"/>
  <c r="F1347" i="4"/>
  <c r="F1346" i="4"/>
  <c r="F1345" i="4"/>
  <c r="F1344" i="4"/>
  <c r="F1343" i="4"/>
  <c r="F1342" i="4"/>
  <c r="F1341" i="4"/>
  <c r="F1340" i="4"/>
  <c r="F1339" i="4"/>
  <c r="F1338" i="4"/>
  <c r="F1337" i="4"/>
  <c r="F1336" i="4"/>
  <c r="F1335" i="4"/>
  <c r="F1334" i="4"/>
  <c r="F1333" i="4"/>
  <c r="F1332" i="4"/>
  <c r="F1331" i="4"/>
  <c r="F1330" i="4"/>
  <c r="F1329" i="4"/>
  <c r="F1328" i="4"/>
  <c r="F1327" i="4"/>
  <c r="F1326" i="4"/>
  <c r="F1325" i="4"/>
  <c r="F1324" i="4"/>
  <c r="F1323" i="4"/>
  <c r="F1322" i="4"/>
  <c r="F1321" i="4"/>
  <c r="F1320" i="4"/>
  <c r="F1319" i="4"/>
  <c r="F1318" i="4"/>
  <c r="F1317" i="4"/>
  <c r="F1316" i="4"/>
  <c r="F1315" i="4"/>
  <c r="F1314" i="4"/>
  <c r="F1313" i="4"/>
  <c r="F1312" i="4"/>
  <c r="F1311" i="4"/>
  <c r="F1310" i="4"/>
  <c r="F1309" i="4"/>
  <c r="F1308" i="4"/>
  <c r="F1307" i="4"/>
  <c r="F1306" i="4"/>
  <c r="F1305" i="4"/>
  <c r="F1304" i="4"/>
  <c r="F1303" i="4"/>
  <c r="F1302" i="4"/>
  <c r="F1301" i="4"/>
  <c r="F1300" i="4"/>
  <c r="F1299" i="4"/>
  <c r="F1298" i="4"/>
  <c r="F1297" i="4"/>
  <c r="F1296" i="4"/>
  <c r="F1295" i="4"/>
  <c r="F1294" i="4"/>
  <c r="F1293" i="4"/>
  <c r="F1292" i="4"/>
  <c r="F1291" i="4"/>
  <c r="F1290" i="4"/>
  <c r="F1289" i="4"/>
  <c r="F1288" i="4"/>
  <c r="F1287" i="4"/>
  <c r="F1286" i="4"/>
  <c r="F1285" i="4"/>
  <c r="F1284" i="4"/>
  <c r="F1283" i="4"/>
  <c r="F1282" i="4"/>
  <c r="F1281" i="4"/>
  <c r="F1280" i="4"/>
  <c r="F1279" i="4"/>
  <c r="F1278" i="4"/>
  <c r="F1277" i="4"/>
  <c r="F1276" i="4"/>
  <c r="F1275" i="4"/>
  <c r="F1274" i="4"/>
  <c r="F1273" i="4"/>
  <c r="F1272" i="4"/>
  <c r="F1271" i="4"/>
  <c r="F1270" i="4"/>
  <c r="F1269" i="4"/>
  <c r="F1268" i="4"/>
  <c r="F1267" i="4"/>
  <c r="F1266" i="4"/>
  <c r="F1265" i="4"/>
  <c r="F1264" i="4"/>
  <c r="F1263" i="4"/>
  <c r="F1262" i="4"/>
  <c r="F1261" i="4"/>
  <c r="F1260" i="4"/>
  <c r="F1259" i="4"/>
  <c r="F1258" i="4"/>
  <c r="F1257" i="4"/>
  <c r="F1256" i="4"/>
  <c r="F1255" i="4"/>
  <c r="F1254" i="4"/>
  <c r="F1253" i="4"/>
  <c r="F1252" i="4"/>
  <c r="F1251" i="4"/>
  <c r="F1250" i="4"/>
  <c r="F1249" i="4"/>
  <c r="F1248" i="4"/>
  <c r="F1247" i="4"/>
  <c r="F1246" i="4"/>
  <c r="F1245" i="4"/>
  <c r="F1244" i="4"/>
  <c r="F1243" i="4"/>
  <c r="F1242" i="4"/>
  <c r="F1241" i="4"/>
  <c r="F1240" i="4"/>
  <c r="F1239" i="4"/>
  <c r="F1238" i="4"/>
  <c r="F1237" i="4"/>
  <c r="F1236" i="4"/>
  <c r="F1235" i="4"/>
  <c r="F1234" i="4"/>
  <c r="F1233" i="4"/>
  <c r="F1232" i="4"/>
  <c r="F1231" i="4"/>
  <c r="F1230" i="4"/>
  <c r="F1229" i="4"/>
  <c r="F1228" i="4"/>
  <c r="F1227" i="4"/>
  <c r="F1226" i="4"/>
  <c r="F1225" i="4"/>
  <c r="F1224" i="4"/>
  <c r="F1223" i="4"/>
  <c r="F1222" i="4"/>
  <c r="F1221" i="4"/>
  <c r="F1220" i="4"/>
  <c r="F1219" i="4"/>
  <c r="F1218" i="4"/>
  <c r="F1217" i="4"/>
  <c r="F1216" i="4"/>
  <c r="F1215" i="4"/>
  <c r="F1214" i="4"/>
  <c r="F1213" i="4"/>
  <c r="F1212" i="4"/>
  <c r="F1211" i="4"/>
  <c r="F1210" i="4"/>
  <c r="F1209" i="4"/>
  <c r="F1208" i="4"/>
  <c r="F1207" i="4"/>
  <c r="F1206" i="4"/>
  <c r="F1205" i="4"/>
  <c r="F1204" i="4"/>
  <c r="F1203" i="4"/>
  <c r="F1202" i="4"/>
  <c r="F1201" i="4"/>
  <c r="F1200" i="4"/>
  <c r="F1199" i="4"/>
  <c r="F1198" i="4"/>
  <c r="F1197" i="4"/>
  <c r="F1196" i="4"/>
  <c r="F1195" i="4"/>
  <c r="F1194" i="4"/>
  <c r="F1193" i="4"/>
  <c r="F1192" i="4"/>
  <c r="F1191" i="4"/>
  <c r="F1190" i="4"/>
  <c r="F1189" i="4"/>
  <c r="F1188" i="4"/>
  <c r="F1187" i="4"/>
  <c r="F1186" i="4"/>
  <c r="F1185" i="4"/>
  <c r="F1184" i="4"/>
  <c r="F1183" i="4"/>
  <c r="F1182" i="4"/>
  <c r="F1181" i="4"/>
  <c r="F1180" i="4"/>
  <c r="F1179" i="4"/>
  <c r="F1178" i="4"/>
  <c r="F1177" i="4"/>
  <c r="F1176" i="4"/>
  <c r="F1175" i="4"/>
  <c r="F1174" i="4"/>
  <c r="F1173" i="4"/>
  <c r="F1172" i="4"/>
  <c r="F1171" i="4"/>
  <c r="F1170" i="4"/>
  <c r="F1169" i="4"/>
  <c r="F1168" i="4"/>
  <c r="F1167" i="4"/>
  <c r="F1166" i="4"/>
  <c r="F1165" i="4"/>
  <c r="F1164" i="4"/>
  <c r="F1163" i="4"/>
  <c r="F1162" i="4"/>
  <c r="F1161" i="4"/>
  <c r="F1160" i="4"/>
  <c r="F1159" i="4"/>
  <c r="F1158" i="4"/>
  <c r="F1157" i="4"/>
  <c r="F1156" i="4"/>
  <c r="F1155" i="4"/>
  <c r="F1154" i="4"/>
  <c r="F1153" i="4"/>
  <c r="F1152" i="4"/>
  <c r="F1151" i="4"/>
  <c r="F1150" i="4"/>
  <c r="F1149" i="4"/>
  <c r="F1148" i="4"/>
  <c r="F1147" i="4"/>
  <c r="F1146" i="4"/>
  <c r="F1145" i="4"/>
  <c r="F1144" i="4"/>
  <c r="F1143" i="4"/>
  <c r="F1142" i="4"/>
  <c r="F1141" i="4"/>
  <c r="F1140" i="4"/>
  <c r="F1139" i="4"/>
  <c r="F1138" i="4"/>
  <c r="F1137" i="4"/>
  <c r="F1136" i="4"/>
  <c r="F1135" i="4"/>
  <c r="F1134" i="4"/>
  <c r="F1133" i="4"/>
  <c r="F1132" i="4"/>
  <c r="F1131" i="4"/>
  <c r="F1130" i="4"/>
  <c r="F1129" i="4"/>
  <c r="F1128" i="4"/>
  <c r="F1127" i="4"/>
  <c r="F1126" i="4"/>
  <c r="F1125" i="4"/>
  <c r="F1124" i="4"/>
  <c r="F1123" i="4"/>
  <c r="F1122" i="4"/>
  <c r="F1121" i="4"/>
  <c r="F1120" i="4"/>
  <c r="F1119" i="4"/>
  <c r="F1118" i="4"/>
  <c r="F1117" i="4"/>
  <c r="F1116" i="4"/>
  <c r="F1115" i="4"/>
  <c r="F1114" i="4"/>
  <c r="F1113" i="4"/>
  <c r="F1112" i="4"/>
  <c r="F1111" i="4"/>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4" i="4"/>
  <c r="F1023" i="4"/>
  <c r="F1022" i="4"/>
  <c r="F1021" i="4"/>
  <c r="F1020" i="4"/>
  <c r="F1019" i="4"/>
  <c r="F1018" i="4"/>
  <c r="F1017" i="4"/>
  <c r="F1016" i="4"/>
  <c r="F1015" i="4"/>
  <c r="F1014" i="4"/>
  <c r="F1013" i="4"/>
  <c r="F1012" i="4"/>
  <c r="F1011" i="4"/>
  <c r="F1010" i="4"/>
  <c r="F1009" i="4"/>
  <c r="F1008" i="4"/>
  <c r="F1007" i="4"/>
  <c r="F1006" i="4"/>
  <c r="F1005" i="4"/>
  <c r="F1004" i="4"/>
  <c r="F1003" i="4"/>
  <c r="F1002" i="4"/>
  <c r="F1001" i="4"/>
  <c r="F1000" i="4"/>
  <c r="F999" i="4"/>
  <c r="F998" i="4"/>
  <c r="F997" i="4"/>
  <c r="F996" i="4"/>
  <c r="F995" i="4"/>
  <c r="F994" i="4"/>
  <c r="F993" i="4"/>
  <c r="F992" i="4"/>
  <c r="F991" i="4"/>
  <c r="F990" i="4"/>
  <c r="F989" i="4"/>
  <c r="F988" i="4"/>
  <c r="F987" i="4"/>
  <c r="F986" i="4"/>
  <c r="F985" i="4"/>
  <c r="F984" i="4"/>
  <c r="F983"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19" i="4"/>
  <c r="F816" i="4"/>
  <c r="F813" i="4"/>
  <c r="F810" i="4"/>
  <c r="F807" i="4"/>
  <c r="F804" i="4"/>
  <c r="F801" i="4"/>
  <c r="F798" i="4"/>
  <c r="F795" i="4"/>
  <c r="F792" i="4"/>
  <c r="F789" i="4"/>
  <c r="F786" i="4"/>
  <c r="F766" i="4"/>
  <c r="F760" i="4"/>
  <c r="F781" i="4" s="1"/>
  <c r="F834" i="4" s="1"/>
  <c r="F709" i="4"/>
  <c r="F706" i="4"/>
  <c r="F703" i="4"/>
  <c r="F700" i="4"/>
  <c r="F697" i="4"/>
  <c r="F694" i="4"/>
  <c r="F691" i="4"/>
  <c r="F688" i="4"/>
  <c r="F685" i="4"/>
  <c r="F682" i="4"/>
  <c r="F679" i="4"/>
  <c r="F677" i="4"/>
  <c r="F675" i="4"/>
  <c r="F670" i="4"/>
  <c r="F666" i="4"/>
  <c r="F657" i="4"/>
  <c r="F655" i="4"/>
  <c r="F650" i="4"/>
  <c r="F647" i="4"/>
  <c r="F644" i="4"/>
  <c r="F641" i="4"/>
  <c r="F638" i="4"/>
  <c r="F635" i="4"/>
  <c r="F632" i="4"/>
  <c r="F629" i="4"/>
  <c r="F614" i="4"/>
  <c r="F605" i="4"/>
  <c r="F711" i="4" s="1"/>
  <c r="F832" i="4" s="1"/>
  <c r="F579" i="4"/>
  <c r="F576" i="4"/>
  <c r="F573" i="4"/>
  <c r="F570" i="4"/>
  <c r="F569" i="4"/>
  <c r="F566" i="4"/>
  <c r="F565" i="4"/>
  <c r="F564" i="4"/>
  <c r="F562" i="4"/>
  <c r="F561" i="4"/>
  <c r="F558" i="4"/>
  <c r="F557" i="4"/>
  <c r="F556" i="4"/>
  <c r="F554" i="4"/>
  <c r="F527" i="4"/>
  <c r="F520" i="4"/>
  <c r="F517" i="4"/>
  <c r="F495" i="4"/>
  <c r="F492" i="4"/>
  <c r="F489" i="4"/>
  <c r="F485" i="4"/>
  <c r="F481" i="4"/>
  <c r="F478" i="4"/>
  <c r="F475" i="4"/>
  <c r="F473" i="4"/>
  <c r="F469" i="4"/>
  <c r="F467" i="4"/>
  <c r="F463" i="4"/>
  <c r="F450" i="4"/>
  <c r="F437" i="4"/>
  <c r="F399" i="4"/>
  <c r="F497" i="4" s="1"/>
  <c r="F828" i="4" s="1"/>
  <c r="F349" i="4"/>
  <c r="F346" i="4"/>
  <c r="F343" i="4"/>
  <c r="F338" i="4"/>
  <c r="F335" i="4"/>
  <c r="F332" i="4"/>
  <c r="F329" i="4"/>
  <c r="F325" i="4"/>
  <c r="F322" i="4"/>
  <c r="F318" i="4"/>
  <c r="F314" i="4"/>
  <c r="F310" i="4"/>
  <c r="F309" i="4"/>
  <c r="F306" i="4"/>
  <c r="F305" i="4"/>
  <c r="F292" i="4"/>
  <c r="F291" i="4"/>
  <c r="F273" i="4"/>
  <c r="F272" i="4"/>
  <c r="F246" i="4"/>
  <c r="F245" i="4"/>
  <c r="F222" i="4"/>
  <c r="F219" i="4"/>
  <c r="F216" i="4"/>
  <c r="F213" i="4"/>
  <c r="F209" i="4"/>
  <c r="F205" i="4"/>
  <c r="F201" i="4"/>
  <c r="F199" i="4"/>
  <c r="F197" i="4"/>
  <c r="F195" i="4"/>
  <c r="F193" i="4"/>
  <c r="F189" i="4"/>
  <c r="F186" i="4"/>
  <c r="F184" i="4"/>
  <c r="F182" i="4"/>
  <c r="F180" i="4"/>
  <c r="F176" i="4"/>
  <c r="F172" i="4"/>
  <c r="F169" i="4"/>
  <c r="F166" i="4"/>
  <c r="F163" i="4"/>
  <c r="F161" i="4"/>
  <c r="F159" i="4"/>
  <c r="F157" i="4"/>
  <c r="F155" i="4"/>
  <c r="F151" i="4"/>
  <c r="F149" i="4"/>
  <c r="F147" i="4"/>
  <c r="F145" i="4"/>
  <c r="F143" i="4"/>
  <c r="F139" i="4"/>
  <c r="F136" i="4"/>
  <c r="F133" i="4"/>
  <c r="F130" i="4"/>
  <c r="F127" i="4"/>
  <c r="F124" i="4"/>
  <c r="F121" i="4"/>
  <c r="F118" i="4"/>
  <c r="F115" i="4"/>
  <c r="F112" i="4"/>
  <c r="F105" i="4"/>
  <c r="F99" i="4"/>
  <c r="F93" i="4"/>
  <c r="F87" i="4"/>
  <c r="F86" i="4"/>
  <c r="F71" i="4"/>
  <c r="F70" i="4"/>
  <c r="F65" i="4"/>
  <c r="F64" i="4"/>
  <c r="F54" i="4"/>
  <c r="F53" i="4"/>
  <c r="F22" i="4"/>
  <c r="F21" i="4"/>
  <c r="F20" i="4"/>
  <c r="F19" i="4"/>
  <c r="F18" i="4"/>
  <c r="F17" i="4"/>
  <c r="F16" i="4"/>
  <c r="F15" i="4"/>
  <c r="F14" i="4"/>
  <c r="F13" i="4"/>
  <c r="F12" i="4"/>
  <c r="F11" i="4"/>
  <c r="F10" i="4"/>
  <c r="F9" i="4"/>
  <c r="F8" i="4"/>
  <c r="F7" i="4"/>
  <c r="F6" i="4"/>
  <c r="F5" i="4"/>
  <c r="F4" i="4"/>
  <c r="F3" i="4"/>
  <c r="F2" i="4"/>
  <c r="F207" i="3"/>
  <c r="F204" i="3"/>
  <c r="F201" i="3"/>
  <c r="F200" i="3"/>
  <c r="F197" i="3"/>
  <c r="F209" i="3" s="1"/>
  <c r="F224" i="3" s="1"/>
  <c r="F195" i="3"/>
  <c r="F175" i="3"/>
  <c r="F171" i="3"/>
  <c r="F170" i="3"/>
  <c r="F166" i="3"/>
  <c r="F163" i="3"/>
  <c r="F161" i="3"/>
  <c r="F159" i="3"/>
  <c r="F157" i="3"/>
  <c r="F155" i="3"/>
  <c r="F151" i="3"/>
  <c r="F149" i="3"/>
  <c r="F147" i="3"/>
  <c r="F145" i="3"/>
  <c r="F180" i="3" s="1"/>
  <c r="F223" i="3" s="1"/>
  <c r="F131" i="3"/>
  <c r="F129" i="3"/>
  <c r="F127" i="3"/>
  <c r="F126" i="3"/>
  <c r="F125" i="3"/>
  <c r="F122" i="3"/>
  <c r="F121" i="3"/>
  <c r="F133" i="3" s="1"/>
  <c r="F222" i="3" s="1"/>
  <c r="F120" i="3"/>
  <c r="F112" i="3"/>
  <c r="F110" i="3"/>
  <c r="F108" i="3"/>
  <c r="F106" i="3"/>
  <c r="F105" i="3"/>
  <c r="F104" i="3"/>
  <c r="F103" i="3"/>
  <c r="F65" i="3"/>
  <c r="F64" i="3"/>
  <c r="F67" i="3" s="1"/>
  <c r="F75" i="3" s="1"/>
  <c r="F54" i="3"/>
  <c r="F51" i="3"/>
  <c r="F49" i="3"/>
  <c r="F48" i="3"/>
  <c r="F47" i="3"/>
  <c r="F44" i="3"/>
  <c r="F42" i="3"/>
  <c r="F41" i="3"/>
  <c r="F56" i="3" s="1"/>
  <c r="F74" i="3" s="1"/>
  <c r="D30" i="3"/>
  <c r="F30" i="3" s="1"/>
  <c r="F28" i="3"/>
  <c r="F26" i="3"/>
  <c r="F24" i="3"/>
  <c r="F22" i="3"/>
  <c r="F21" i="3"/>
  <c r="F18" i="3"/>
  <c r="F17" i="3"/>
  <c r="F16" i="3"/>
  <c r="F15" i="3"/>
  <c r="F392" i="2"/>
  <c r="F391" i="2"/>
  <c r="F390" i="2"/>
  <c r="F394" i="2" s="1"/>
  <c r="F444" i="2" s="1"/>
  <c r="F382" i="2"/>
  <c r="F381" i="2"/>
  <c r="F378" i="2"/>
  <c r="F376" i="2"/>
  <c r="F374" i="2"/>
  <c r="F385" i="2" s="1"/>
  <c r="F442" i="2" s="1"/>
  <c r="F372" i="2"/>
  <c r="F370" i="2"/>
  <c r="F363" i="2"/>
  <c r="F362" i="2"/>
  <c r="F361" i="2"/>
  <c r="F352" i="2"/>
  <c r="F351" i="2"/>
  <c r="F348" i="2"/>
  <c r="F347" i="2"/>
  <c r="F346" i="2"/>
  <c r="F345" i="2"/>
  <c r="F342" i="2"/>
  <c r="F339" i="2"/>
  <c r="F337" i="2"/>
  <c r="F335" i="2"/>
  <c r="F333" i="2"/>
  <c r="F332" i="2"/>
  <c r="F331" i="2"/>
  <c r="F330" i="2"/>
  <c r="F329" i="2"/>
  <c r="F316" i="2"/>
  <c r="F323" i="2" s="1"/>
  <c r="F436" i="2" s="1"/>
  <c r="F306" i="2"/>
  <c r="F305" i="2"/>
  <c r="F303" i="2"/>
  <c r="F302" i="2"/>
  <c r="F300" i="2"/>
  <c r="F299" i="2"/>
  <c r="F297" i="2"/>
  <c r="F296" i="2"/>
  <c r="F293" i="2"/>
  <c r="F292" i="2"/>
  <c r="F291" i="2"/>
  <c r="F290" i="2"/>
  <c r="F279" i="2"/>
  <c r="F278" i="2"/>
  <c r="F282" i="2" s="1"/>
  <c r="F432" i="2" s="1"/>
  <c r="F268" i="2"/>
  <c r="F266" i="2"/>
  <c r="F264" i="2"/>
  <c r="F262" i="2"/>
  <c r="F260" i="2"/>
  <c r="F258" i="2"/>
  <c r="F256" i="2"/>
  <c r="F247" i="2"/>
  <c r="F246" i="2"/>
  <c r="F245" i="2"/>
  <c r="F244" i="2"/>
  <c r="F243" i="2"/>
  <c r="F242" i="2"/>
  <c r="F239" i="2"/>
  <c r="F238" i="2"/>
  <c r="F237" i="2"/>
  <c r="F251" i="2" s="1"/>
  <c r="F428" i="2" s="1"/>
  <c r="F228" i="2"/>
  <c r="F226" i="2"/>
  <c r="F224" i="2"/>
  <c r="F222" i="2"/>
  <c r="F220" i="2"/>
  <c r="F232" i="2" s="1"/>
  <c r="F426" i="2" s="1"/>
  <c r="F212" i="2"/>
  <c r="F215" i="2" s="1"/>
  <c r="F424" i="2" s="1"/>
  <c r="F203" i="2"/>
  <c r="F201" i="2"/>
  <c r="F199" i="2"/>
  <c r="F197" i="2"/>
  <c r="F195" i="2"/>
  <c r="F193" i="2"/>
  <c r="F191" i="2"/>
  <c r="F189" i="2"/>
  <c r="F180" i="2"/>
  <c r="F178" i="2"/>
  <c r="F176" i="2"/>
  <c r="F171" i="2"/>
  <c r="F418" i="2" s="1"/>
  <c r="F168" i="2"/>
  <c r="F166" i="2"/>
  <c r="F165" i="2"/>
  <c r="F164" i="2"/>
  <c r="F163" i="2"/>
  <c r="F162" i="2"/>
  <c r="F161" i="2"/>
  <c r="F159" i="2"/>
  <c r="F157" i="2"/>
  <c r="F153" i="2"/>
  <c r="F151" i="2"/>
  <c r="F150" i="2"/>
  <c r="F140" i="2"/>
  <c r="F139" i="2"/>
  <c r="F136" i="2"/>
  <c r="F143" i="2" s="1"/>
  <c r="F416" i="2" s="1"/>
  <c r="F134" i="2"/>
  <c r="F132" i="2"/>
  <c r="F130" i="2"/>
  <c r="F128" i="2"/>
  <c r="F126" i="2"/>
  <c r="F124" i="2"/>
  <c r="F123" i="2"/>
  <c r="F122" i="2"/>
  <c r="F121" i="2"/>
  <c r="F109" i="2"/>
  <c r="F107" i="2"/>
  <c r="F105" i="2"/>
  <c r="F103" i="2"/>
  <c r="F101" i="2"/>
  <c r="F114" i="2" s="1"/>
  <c r="F414" i="2" s="1"/>
  <c r="D93" i="2"/>
  <c r="F93" i="2" s="1"/>
  <c r="F89" i="2"/>
  <c r="F87" i="2"/>
  <c r="F86" i="2"/>
  <c r="F85" i="2"/>
  <c r="F84" i="2"/>
  <c r="F81" i="2"/>
  <c r="F79" i="2"/>
  <c r="F77" i="2"/>
  <c r="F75" i="2"/>
  <c r="F73" i="2"/>
  <c r="F71" i="2"/>
  <c r="F70" i="2"/>
  <c r="F67" i="2"/>
  <c r="F65" i="2"/>
  <c r="F63" i="2"/>
  <c r="F61" i="2"/>
  <c r="F51" i="2"/>
  <c r="F49" i="2"/>
  <c r="F47" i="2"/>
  <c r="F45" i="2"/>
  <c r="F43" i="2"/>
  <c r="F42" i="2"/>
  <c r="F41" i="2"/>
  <c r="F37" i="2"/>
  <c r="F36" i="2"/>
  <c r="F35" i="2"/>
  <c r="F34" i="2"/>
  <c r="F31" i="2"/>
  <c r="F30" i="2"/>
  <c r="F29" i="2"/>
  <c r="F28" i="2"/>
  <c r="F25" i="2"/>
  <c r="F24" i="2"/>
  <c r="F23" i="2"/>
  <c r="F22" i="2"/>
  <c r="F21" i="2"/>
  <c r="F11" i="2"/>
  <c r="F9" i="2"/>
  <c r="F7" i="2"/>
  <c r="F14" i="2" s="1"/>
  <c r="F408" i="2" s="1"/>
  <c r="G252" i="1"/>
  <c r="G256" i="1" s="1"/>
  <c r="G382" i="1" s="1"/>
  <c r="G11" i="1"/>
  <c r="G15" i="1"/>
  <c r="G343" i="1"/>
  <c r="G340" i="1"/>
  <c r="G316" i="1"/>
  <c r="G315" i="1"/>
  <c r="G312" i="1"/>
  <c r="G309" i="1"/>
  <c r="G307" i="1"/>
  <c r="G305" i="1"/>
  <c r="G303" i="1"/>
  <c r="G301" i="1"/>
  <c r="G299" i="1"/>
  <c r="G297" i="1"/>
  <c r="G295" i="1"/>
  <c r="G291" i="1"/>
  <c r="G289" i="1"/>
  <c r="G278" i="1"/>
  <c r="G276" i="1"/>
  <c r="G274" i="1"/>
  <c r="G272" i="1"/>
  <c r="G270" i="1"/>
  <c r="G268" i="1"/>
  <c r="G266" i="1"/>
  <c r="G264" i="1"/>
  <c r="G262" i="1"/>
  <c r="G241" i="1"/>
  <c r="G240" i="1"/>
  <c r="G237" i="1"/>
  <c r="G236" i="1"/>
  <c r="G233" i="1"/>
  <c r="G232" i="1"/>
  <c r="G227" i="1"/>
  <c r="G226" i="1"/>
  <c r="G225" i="1"/>
  <c r="G220" i="1"/>
  <c r="G219" i="1"/>
  <c r="G218" i="1"/>
  <c r="G217" i="1"/>
  <c r="G216" i="1"/>
  <c r="G209" i="1"/>
  <c r="G206" i="1"/>
  <c r="G205" i="1"/>
  <c r="G204" i="1"/>
  <c r="G203" i="1"/>
  <c r="G202" i="1"/>
  <c r="G195" i="1"/>
  <c r="G192" i="1"/>
  <c r="G189" i="1"/>
  <c r="G186" i="1"/>
  <c r="G183" i="1"/>
  <c r="G180" i="1"/>
  <c r="G177" i="1"/>
  <c r="G174" i="1"/>
  <c r="G171" i="1"/>
  <c r="G168" i="1"/>
  <c r="F365" i="2" l="1"/>
  <c r="F440" i="2" s="1"/>
  <c r="F355" i="2"/>
  <c r="F438" i="2" s="1"/>
  <c r="F310" i="2"/>
  <c r="F434" i="2" s="1"/>
  <c r="F271" i="2"/>
  <c r="F430" i="2" s="1"/>
  <c r="F206" i="2"/>
  <c r="F422" i="2" s="1"/>
  <c r="F184" i="2"/>
  <c r="F420" i="2" s="1"/>
  <c r="F96" i="2"/>
  <c r="F412" i="2" s="1"/>
  <c r="F54" i="2"/>
  <c r="F410" i="2" s="1"/>
  <c r="F114" i="3"/>
  <c r="F221" i="3" s="1"/>
  <c r="F226" i="3" s="1"/>
  <c r="F240" i="3" s="1"/>
  <c r="F351" i="4"/>
  <c r="F826" i="4" s="1"/>
  <c r="F581" i="4"/>
  <c r="F830" i="4" s="1"/>
  <c r="F822" i="4"/>
  <c r="F836" i="4" s="1"/>
  <c r="F32" i="3"/>
  <c r="F73" i="3" s="1"/>
  <c r="F77" i="3" s="1"/>
  <c r="F239" i="3" s="1"/>
  <c r="G347" i="1"/>
  <c r="G388" i="1" s="1"/>
  <c r="G247" i="1"/>
  <c r="G380" i="1" s="1"/>
  <c r="G282" i="1"/>
  <c r="G384" i="1" s="1"/>
  <c r="G321" i="1"/>
  <c r="G386" i="1" s="1"/>
  <c r="G142" i="1"/>
  <c r="G141" i="1"/>
  <c r="G140" i="1"/>
  <c r="G139" i="1"/>
  <c r="G138" i="1"/>
  <c r="G137" i="1"/>
  <c r="G136" i="1"/>
  <c r="G114" i="1"/>
  <c r="G101" i="1"/>
  <c r="G88" i="1"/>
  <c r="G61" i="1"/>
  <c r="G75" i="1"/>
  <c r="F446" i="2" l="1"/>
  <c r="G5" i="5" s="1"/>
  <c r="F242" i="3"/>
  <c r="G7" i="5" s="1"/>
  <c r="F838" i="4"/>
  <c r="G9" i="5" s="1"/>
  <c r="G46" i="1"/>
  <c r="F448" i="2" l="1"/>
  <c r="F450" i="2" s="1"/>
  <c r="F244" i="3"/>
  <c r="F246" i="3" s="1"/>
  <c r="F840" i="4"/>
  <c r="F842" i="4" s="1"/>
  <c r="G135" i="1"/>
  <c r="G133" i="1"/>
  <c r="G44" i="1"/>
  <c r="G144" i="1" l="1"/>
  <c r="G151" i="1"/>
  <c r="G150" i="1"/>
  <c r="G149" i="1"/>
  <c r="G126" i="1" l="1"/>
  <c r="G134" i="1" l="1"/>
  <c r="G153" i="1"/>
  <c r="G146" i="1" l="1"/>
  <c r="G132" i="1"/>
  <c r="G157" i="1" l="1"/>
  <c r="G378" i="1" s="1"/>
  <c r="G391" i="1" l="1"/>
  <c r="G393" i="1" l="1"/>
  <c r="G395" i="1" s="1"/>
  <c r="G11" i="5"/>
  <c r="G15" i="5" s="1"/>
  <c r="G17" i="5" l="1"/>
  <c r="G19" i="5" s="1"/>
</calcChain>
</file>

<file path=xl/sharedStrings.xml><?xml version="1.0" encoding="utf-8"?>
<sst xmlns="http://schemas.openxmlformats.org/spreadsheetml/2006/main" count="2274" uniqueCount="1252">
  <si>
    <t>1.</t>
  </si>
  <si>
    <t>INSTALACIJA ENERGETSKOG RAZVODA</t>
  </si>
  <si>
    <t>2.</t>
  </si>
  <si>
    <t>INSTALACIJA RASVJETE I UTIČNICA</t>
  </si>
  <si>
    <t>3.</t>
  </si>
  <si>
    <t>4.</t>
  </si>
  <si>
    <t>INSTALACIJE STROJARSKIH UREĐAJA</t>
  </si>
  <si>
    <t>5.</t>
  </si>
  <si>
    <t>6.</t>
  </si>
  <si>
    <t>OSTALO</t>
  </si>
  <si>
    <t>Izrada dokumentacije izvedenog stanja svih instalacija u pisanom i digitalnom obliku (CD)</t>
  </si>
  <si>
    <t>OSTALO - UKUPNO:</t>
  </si>
  <si>
    <t>REKAPITULACIJA</t>
  </si>
  <si>
    <t>kom</t>
  </si>
  <si>
    <t>m</t>
  </si>
  <si>
    <t xml:space="preserve">2.1. </t>
  </si>
  <si>
    <t>RASVJETNA TIJELA</t>
  </si>
  <si>
    <t>2.2.</t>
  </si>
  <si>
    <t>sve</t>
  </si>
  <si>
    <t>2.3.</t>
  </si>
  <si>
    <t>2.4.</t>
  </si>
  <si>
    <t>KABEL I PRIBOR</t>
  </si>
  <si>
    <t>SKLOPKE</t>
  </si>
  <si>
    <t>UTIČNICE</t>
  </si>
  <si>
    <t>Izrada svih potrebnih proboja kroz zidove i grede, te udubljenja zidova potrebnih za vođenje elektroinstalacija</t>
  </si>
  <si>
    <t>Sklopke za podžbuknu ugradnju</t>
  </si>
  <si>
    <t>Utičnice za podžbuknu ugradnju</t>
  </si>
  <si>
    <t>INSTALACIJE STRUKTURNOG KABLIRANJA</t>
  </si>
  <si>
    <t>-</t>
  </si>
  <si>
    <t>INSTALACIJE STRUKTURNOG KABLIRANJA - UKUPNO:</t>
  </si>
  <si>
    <t>INSTALACIJE STROJARSKIH UREĐAJA- UKUPNO:</t>
  </si>
  <si>
    <t>INSTALACIJA RASVJETE I UTIČNICA- UKUPNO:</t>
  </si>
  <si>
    <t>INSTALACIJA ENERGETSKOG RAZVODA- UKUPNO:</t>
  </si>
  <si>
    <t>Isporuka, polaganje (dijelom u kabelske police horizontalne i vertikalne, dijelom na obujmice, a dijelom uvlačenjem u PVC cijevi u betonu ili pregradnom zidu) te spajanje sljedećih kablova</t>
  </si>
  <si>
    <t>Isporuka i polaganje kabela sa instalacijskom cijevi:</t>
  </si>
  <si>
    <t>Isporuka, ugradnja i spajanje tipkala za slučaj nužnog isklopa (žute boje) JPr-10</t>
  </si>
  <si>
    <t>Isporuka ugradnja plastičnih kutija:</t>
  </si>
  <si>
    <t>ugradna PVC kutija 100x100mmm</t>
  </si>
  <si>
    <t>Isporuka i ugradnja PVC i Ticino samogasivih cijevi, te obujmica:</t>
  </si>
  <si>
    <t>Obujmice</t>
  </si>
  <si>
    <t>1.1.</t>
  </si>
  <si>
    <t>2.2.1.</t>
  </si>
  <si>
    <t>ugradna PVC kutija, Φ=60mm</t>
  </si>
  <si>
    <t>PVC cijev Φ=20mm</t>
  </si>
  <si>
    <t>2.3.1.</t>
  </si>
  <si>
    <t>3.1.</t>
  </si>
  <si>
    <t>funkcionalnost svih instalacija</t>
  </si>
  <si>
    <t>otpor izolacije svih instalacija</t>
  </si>
  <si>
    <t>zaštita od KS</t>
  </si>
  <si>
    <t>otpor uzemljenja</t>
  </si>
  <si>
    <t>propusnost svih cijevi</t>
  </si>
  <si>
    <t>povezanost metalnih masa (izjednačenje potencijala)</t>
  </si>
  <si>
    <t>atesti elektro opreme i materijala</t>
  </si>
  <si>
    <t>jačina polja na antenskim utičnicama</t>
  </si>
  <si>
    <t>ostalo</t>
  </si>
  <si>
    <t>4.1.</t>
  </si>
  <si>
    <t>4.3.</t>
  </si>
  <si>
    <t>kompleta</t>
  </si>
  <si>
    <t>INSTALACIJA SUSTAVA ZAŠTITE OD MUNJE I  IZJEDNAČENJA POTENCIJALA</t>
  </si>
  <si>
    <t>2.4.1.</t>
  </si>
  <si>
    <t>2.4.2.</t>
  </si>
  <si>
    <t>2.4.3.</t>
  </si>
  <si>
    <t>5.1.</t>
  </si>
  <si>
    <t>5.2.</t>
  </si>
  <si>
    <t>5.4.</t>
  </si>
  <si>
    <t>2.1.1.</t>
  </si>
  <si>
    <t>2.1.2.</t>
  </si>
  <si>
    <t>2.1.3.</t>
  </si>
  <si>
    <t>2.1.4.</t>
  </si>
  <si>
    <t>2.1.5.</t>
  </si>
  <si>
    <t>2.1.6.</t>
  </si>
  <si>
    <t>2.3.3.</t>
  </si>
  <si>
    <t>6.1.</t>
  </si>
  <si>
    <t>6.2.</t>
  </si>
  <si>
    <t xml:space="preserve">Sav upotrijebljeni materijal mora biti kvalitetan i odgovarati odredbama odgovarajućih standarda i propisa. Nekvalitetan materijal ne smije se upotrebljavati. Za sav materijal koji će se upotrijebiti za građenje, izvoditelj radova mora pribaviti uvjerenje o kvaliteti materijala koji se mora priložiti primopredaji izvedenih radova. Radovi moraju biti izvedeni prema projektu, te izvoditelj ne smije vršiti nikakve promjene ili odstupanja od projekta bez odobrenja stručnog nadzora, investitora i projektanta. Sva eventualna odstupanja od projekta moraju se upisati u građevinski dnevnik od strane nadzornog inženjera i moraju biti usuglašena od strane investitora. Bez odobrenja investitora , izvoditelj ne smije upotrebljavati materijale koji nisu predviđeni projektom. Za čitavo vrijeme građenja izvoditelj je dužan održavati potrebnu čistoću na gradilištu. </t>
  </si>
  <si>
    <t>Izrada izvoda za fiksni priključak</t>
  </si>
  <si>
    <t>iz zida</t>
  </si>
  <si>
    <t>NYM 3x1,5mm2</t>
  </si>
  <si>
    <t>NYM 3x2,5mm2</t>
  </si>
  <si>
    <t>Razna ispitivanja funkcionalnosti, propisana mjerenja, te izdavanje kompleta dokaza kvalitete:</t>
  </si>
  <si>
    <t>efikasnost isključivanja tipkala u slučaju nužde</t>
  </si>
  <si>
    <t>Izrada Cat.6 spoja na panelu, uključivo shemiranje ormara i aranžiranje ormara</t>
  </si>
  <si>
    <t xml:space="preserve">Montaža i spajanje modula S/FTP  i adaptera sa numeracijom </t>
  </si>
  <si>
    <t>Isporuka i ugradnja PVC instalacijskih smogasivih cijevi, te obujmica:</t>
  </si>
  <si>
    <t>obujmica</t>
  </si>
  <si>
    <t>PVC cijev Ø20</t>
  </si>
  <si>
    <t>4.2.</t>
  </si>
  <si>
    <t>5.3.</t>
  </si>
  <si>
    <t xml:space="preserve">Dobava i polaganje u pripremljenu trasu S/FTPkabel kategorije 6, s LSOH izolacijom, certificiran od min. 2 neovisna laboratorija, 4x2x0,55 
</t>
  </si>
  <si>
    <t>1.3.</t>
  </si>
  <si>
    <t>1.5.</t>
  </si>
  <si>
    <t>1.7.</t>
  </si>
  <si>
    <t>Odvodnik prednapona UPZ 8kA, 1P</t>
  </si>
  <si>
    <t xml:space="preserve"> KOMUNIKACIJSKI ORMAR TK</t>
  </si>
  <si>
    <t>Dobava i ugradanja  CAT6, 1 x RJ45 S/FTP</t>
  </si>
  <si>
    <t>Dobava i ugradanja  adaptera za R&amp;M modul</t>
  </si>
  <si>
    <t>Mjerenje i izdavanje certifikata o izvršenom mjerenju kvalitete instaliranih S/FTP veza kalibriranim instrumentom, sukladnost izmjerenih vrijednosti s vrijednostima prema normi ISO/IEC11801:2002 2nd edition za ClassE,odnosno TIA/EIA 568-B.1:2001 ili "jednakovrijedno", za Cat.6 "Permanent Link".
Rezultate dostaviti u elektroničkom obliku s odgovarajućim oznakama.</t>
  </si>
  <si>
    <t>KABLOVI</t>
  </si>
  <si>
    <t>5.3.1.</t>
  </si>
  <si>
    <t>5.3.2.</t>
  </si>
  <si>
    <t>5.3.3.</t>
  </si>
  <si>
    <t>5.3.4.</t>
  </si>
  <si>
    <t>5.3.5.</t>
  </si>
  <si>
    <t>5.3.6.</t>
  </si>
  <si>
    <t>5.3.7.</t>
  </si>
  <si>
    <t>5.3.8.</t>
  </si>
  <si>
    <t>5.4.1.</t>
  </si>
  <si>
    <t>5.4.2.</t>
  </si>
  <si>
    <t xml:space="preserve">kom </t>
  </si>
  <si>
    <t>1x Jednofazna, 16A-250V, 1+N+PE sa poklopcem IP65</t>
  </si>
  <si>
    <t>1x Jednofazna, 16A-250V, 1+N+PE</t>
  </si>
  <si>
    <t>2x Jednofazna, 16A-250V, 1+N+PE</t>
  </si>
  <si>
    <t xml:space="preserve"> NHXH FE180/E90 2x1,5mm2 / Ø 20 (nužni isklop)</t>
  </si>
  <si>
    <t>1.6.</t>
  </si>
  <si>
    <t>1 x jednopolna sklopka</t>
  </si>
  <si>
    <t>Isporuka i montaža pocinčanih kabelskih polica,  l= 3m, komplet sa pripadajućim priborom (poklopac, konzole, nosači, spojnice, vijci):</t>
  </si>
  <si>
    <t>PK šuko utičnica 16A, 2P-E, IP67</t>
  </si>
  <si>
    <t xml:space="preserve">Bakrene sabirnice, redne stezaljke, P/F vodiči, izolatori, natpisi i natpisne pločice, perforirane PVC kanalice i ostali sitni spojni i montažni materijal potreban do potpunog opremanja ormara , uključujući i jednopolnu shemu izvedenog stanja i ispitni </t>
  </si>
  <si>
    <t>1.8.</t>
  </si>
  <si>
    <t>Oznaka na nacrtu: A1</t>
  </si>
  <si>
    <t>Oznaka na nacrtu: P1</t>
  </si>
  <si>
    <r>
      <t xml:space="preserve">230V, kabel NYM 3x2,5mm2 prosječno 15m, komplet sa PVC cijev </t>
    </r>
    <r>
      <rPr>
        <sz val="10"/>
        <rFont val="Calibri"/>
        <family val="2"/>
        <charset val="238"/>
      </rPr>
      <t>Ø</t>
    </r>
    <r>
      <rPr>
        <sz val="10"/>
        <rFont val="Calibri"/>
        <family val="2"/>
        <charset val="238"/>
        <scheme val="minor"/>
      </rPr>
      <t>=20 mm, na izvodu ostaviti 2 m viška kabela (TK ormar)</t>
    </r>
  </si>
  <si>
    <t>1.4.</t>
  </si>
  <si>
    <t>4.4.</t>
  </si>
  <si>
    <t>Dobava i ugradnja Polica 19" 1H 150MM</t>
  </si>
  <si>
    <t xml:space="preserve">Dobava, ugradanja i spajanje prespojnog panela 1U, 19", s 16 x Cat.6 S/FTP oklopljena 360° za bezalatno spajanje </t>
  </si>
  <si>
    <t xml:space="preserve">četveropolna sklopka s diferencijalnom zaštitom, 40A/300mA, </t>
  </si>
  <si>
    <t xml:space="preserve">jednolni minijaturni automatski prekidač, 1P, C karakteristike, 16A ; </t>
  </si>
  <si>
    <t>tropolni minijaturni automatski prekidač, 3P, C karakteristike, 16A ;</t>
  </si>
  <si>
    <t>tropolna modularna sklopka 20A,</t>
  </si>
  <si>
    <t>Isporuka, montaža i spajanje sklopki za rasvjetu, komplet s instalacijskom kutijom, držačem i ukrasnom maskom, boja  bijela:</t>
  </si>
  <si>
    <t>Isporuka, montaža i spajanje utičnica, komplet sa instalacijskom kutijom, držačem i ukrasnom maskom, boja bijela:</t>
  </si>
  <si>
    <t>Dobava spajanje i postavljanje rasvjetne armature, komplet sa žaruljama, montažnim priborom i materijalom:</t>
  </si>
  <si>
    <t>2 x jednopolna sklopka</t>
  </si>
  <si>
    <t>3 x jednopolna sklopka</t>
  </si>
  <si>
    <t xml:space="preserve">1 x izmjenična sklopka </t>
  </si>
  <si>
    <t>Detektor prisutnosti i pokreta</t>
  </si>
  <si>
    <t>Detektor pristunosti pokreta, montaža na strop za unutarnju primjenu
Minimalne tehničke karakteristike / bitna svojstva konačnog proizvoda:
 sa mogućnošću postavke praga osjetljivoti 10 - 1000 lx, s vremenskom odgodom 10 s - 30 min., snage 1000W, IP20, 230V AC, kut otklanjanja 360°, radijusa i raspona detekcije 4m  (Sustav je opskrbljen s 1 glavnom upravljačkom jedinicom, 1 glavom za otkrivanje i jednim vodičem za prkiljučak duljine 2,5m)</t>
  </si>
  <si>
    <t>2.2.2.</t>
  </si>
  <si>
    <t>3x Jednofazna,16A-250V, 1+N+PE + 2x RJ-45 cat.6</t>
  </si>
  <si>
    <r>
      <t xml:space="preserve">230V, kabel NYM 3x2,5mm2 prosječno 20m, komplet sa PVC cijev </t>
    </r>
    <r>
      <rPr>
        <sz val="10"/>
        <rFont val="Calibri"/>
        <family val="2"/>
        <charset val="238"/>
      </rPr>
      <t>Ø</t>
    </r>
    <r>
      <rPr>
        <sz val="10"/>
        <rFont val="Calibri"/>
        <family val="2"/>
        <charset val="238"/>
        <scheme val="minor"/>
      </rPr>
      <t>=20 mm, na izvodu ostaviti 2 m viška kabela (el.ploča)</t>
    </r>
  </si>
  <si>
    <t>50mm</t>
  </si>
  <si>
    <t>200 mm</t>
  </si>
  <si>
    <t>300 mm</t>
  </si>
  <si>
    <t>1.11.</t>
  </si>
  <si>
    <t>Isporuka i montaža protupožarnih jastuka na prelazima između požarnih zona, tip kao Promastop PB 10 ili 20 ili jednako vrijedan proizvod.</t>
  </si>
  <si>
    <t>4.5.</t>
  </si>
  <si>
    <t>4.6.</t>
  </si>
  <si>
    <t>4.7.</t>
  </si>
  <si>
    <t>4.8.</t>
  </si>
  <si>
    <t>ormar PTK</t>
  </si>
  <si>
    <t>odvodnik prenapona 3P+N, maksimalne struje odvoda Imax= 40kA, tip 2, izvedbe s ulošcima i indikacijom dotrajalosti</t>
  </si>
  <si>
    <t>minijaturni automatski prekidač sa funkcionalnošću indikacijom sigurnog položaja kontakta i trenutnom identifikacijom kvara, prekidne moći Icu=15kA kod 415V AC prema IEC/EN 60947-2 ili jednakovrijedna, četveropolni 4P, 40A, C krivulje</t>
  </si>
  <si>
    <t>minijaturni automatski prekidač sa funkcionalnošću indikacijom sigurnog položaja kontakta i trenutnom identifikacijom kvara, prekidne moći Icu=10kA kod 415V AC prema IEC/EN 60947-2 ili jednako vrijedna norma, tropolni 3P, 6A, C krivulje</t>
  </si>
  <si>
    <t>minijaturni automatski prekidač ssa funkcionalnošću indikacijom sigurnog položaja kontakta i trenutnom identifikacijom kvara, prekidne moći Icu=10kA kod 415V AC prema IEC/EN 60947-2 ili jednakovrijedna norma, tropolni 1P, 6A, C krivulje</t>
  </si>
  <si>
    <t xml:space="preserve">signalna svjetiljka za indikaciju prisutnosti napona, LED, zelene boje, jednostruka, nazivni napon 110-230V AC, </t>
  </si>
  <si>
    <t>diferencijalna zaštitna sklopka, četveropolna 4P , nazivne struje 40A, osjetljivosti 30mA, tip A</t>
  </si>
  <si>
    <t>minijaturni automatski prekidač sa funkcionalnošću indikacijom sigurnog položaja kontakta i trenutnom identifikacijom kvara, prekidne moći Icu=10kA kod 415V AC prema IEC/EN 60947-2 ili jednakovrijedna norma, jednopolni 1P, 16A, C krivulje;</t>
  </si>
  <si>
    <t>minijaturni automatski prekidač sa funkcionalnošću indikacijom sigurnog položaja kontakta i trenutnom identifikacijom kvara, prekidne moći Icu=10kA kod 415V AC prema IEC/EN 60947-2 ili jednakovrijedna norma, jednopolni 1P, 10A, C krivulje;</t>
  </si>
  <si>
    <t>minijaturni automatski prekidač sa funkcionalnošću indikacijom sigurnog položaja kontakta i trenutnom identifikacijom kvara, prekidne moći Icu=10kA kod 415V AC prema IEC/EN 60947-2 ili jednakovrijedna norma, tropolni 3P, 20A, C krivulje;</t>
  </si>
  <si>
    <t>sva potrebna montažna i spojna oprema potrebna za ugradnju specificirane opreme u  ormare do njegove pune fukcionalnosti; sabirnice, igličaste sabirnice, redne stezaljke, sabirnice nule i zemlje, spojni vodovi, plastične kanalice, označavanje, funkcionalno ispitivanje prije isporuke, atesti, ispitni protokol, korisnička dokumentacija te ostali potrebni sitni spojni i montažni materijal i pribor do pune funkcionalnosti ormara.</t>
  </si>
  <si>
    <t>odvodnik prenapona 3P+N, maksimalne struje odvoda Imax= 20kA, tip 2, izvedbe s ulošcima i indikacijom dotrajalosti</t>
  </si>
  <si>
    <t>minijaturni automatski prekidač sa funkcionalnošću indikacijom sigurnog položaja kontakta i trenutnom identifikacijom kvara, prekidne moći Icu=10kA kod 415V AC prema IEC/EN 60947-2, četveropolni 4P, 25A, C krivulje</t>
  </si>
  <si>
    <t>sva potrebna montažna i spojna oprema potrebna za ugradnju specificirane opreme u Prisma Plus G ormare do njegove pune fukcionalnosti; Powerclip sabirnice, igličaste sabirnice, redne stezaljke, sabirnice nule i zemlje, spojni vodovi, plastične kanalice, označavanje, funkcionalno ispitivanje prije isporuke, atesti, ispitni protokol, korisnička dokumentacija te ostali potrebni sitni spojni i montažni materijal i pribor do pune funkcionalnosti ormara.</t>
  </si>
  <si>
    <t>Niskonaponski kompaktni zaštitni prekidač, nazivne struje tijela prekidača 63A, nazivnog napona Ue=690V, četveropolna 4P, fiksne izvedbe, nazivne granične prekidne moći Icu=25kA kod 415V AC prema IEC/EN 60947-2, sa termo-magnetskom zaštitnom jedinicom In=32A, podesiva Ir=(0.7-1.0) x In, sa naponskim okidačem MX (230 V AC);</t>
  </si>
  <si>
    <t>jednopolna modularna sklopka 20A,</t>
  </si>
  <si>
    <t>RP</t>
  </si>
  <si>
    <t>Dobava, postava i spajanje industrijskog, zidnog ormara, prema shemi “RP”, ukupnih dimenzija: min.460×340×160mm (vxšxd). Ormar je IP65, IK09. Ormara je kapaciteta 12 modula od 18mm te ima 6 otvora 90x100mm. U razdjelnik ugraditi slijedeću opremu prema jednopolnoj shemi:</t>
  </si>
  <si>
    <t>industrijska PK utičnica 16A, 3-N-PE, IP67</t>
  </si>
  <si>
    <t>Oznaka na nacrtu: C1</t>
  </si>
  <si>
    <t>2.1.7.</t>
  </si>
  <si>
    <t>2.1.8.</t>
  </si>
  <si>
    <t>2.1.9.</t>
  </si>
  <si>
    <t>2.1.10.</t>
  </si>
  <si>
    <t>Oznaka na nacrtu: D1</t>
  </si>
  <si>
    <t>Oznaka na nacrtu: S1</t>
  </si>
  <si>
    <t>Nadgradna svjetiljka sigurnosne rasvjete, pripravni mod rada, autonomija 3h, s ovjesnom piktogramskom pločom i naljepnicom odgovarajućeg smjera
Minimalne tehničke karakteristike:
Snaga izvora ≤ 3W
Efektivni svjetlosni tok ≥ 350lm
Zaštita od prodora stranih tijela ≥ IP65
kao tip  EXIT AWEX ili jednakovrijedan proizvod</t>
  </si>
  <si>
    <t>Nadgradna svjetiljka sigurnosne rasvjete, pripravni mod rada, autonomija 3h,
Minimalne tehničke karakteristike:
Snaga izvora ≤ 3W
Efektivni svjetlosni tok ≥ 350lm
Zaštita od prodora stranih tijela ≥ IP65
kao tip  EXIT M AWEX ili jednakovrijedan proizvod</t>
  </si>
  <si>
    <t>Nadgradna svjetiljka sigurnosne rasvjete, pripravni mod rada, autonomija 3h, s ovjesnom piktogramskom pločom i naljepnicom odgovarajućeg smjera
Minimalne tehničke karakteristike:
Snaga izvora ≤ 3W
Efektivni svjetlosni tok ≥ 350lm
Zaštita od prodora stranih tijela ≥ IP65
kao tip  EXIT AWEX ili jednakovrijedan proizvod. Stavci pripada i nosač za zidnu montažu iznad izlaznih vrata.</t>
  </si>
  <si>
    <t xml:space="preserve">Dobava i ugradnja zidnog komunikacijskog 
Minimalne tehničke karakteristike / bitna svojstva konačnog proizvoda:
Ormar 19"  12U min. 600x500x395 ŠxVxD, </t>
  </si>
  <si>
    <t>1 x tipkalo za upravljanje rolo vratima</t>
  </si>
  <si>
    <t>1.9.</t>
  </si>
  <si>
    <t>1.10.</t>
  </si>
  <si>
    <t>1.13.</t>
  </si>
  <si>
    <t>1.14.</t>
  </si>
  <si>
    <t>1.15.</t>
  </si>
  <si>
    <t>izvedba priključka ventilatora vodom NYM 3x1,5mm2 prosječne dužine 30 m na pripadni strujni krug rasvjete, komplet sa ugradnjom timera sa vremenskim kašnjenjem</t>
  </si>
  <si>
    <t>Izvedba priključka vanjske jedinice split sustava dobavom i polaganjem sa spajanjem na oba kraja voda FG16OR 3x2,5mm2 / Ø32 prosječne dužine 30m, na pripadni razvodni ormar</t>
  </si>
  <si>
    <t>Izvedba priključka unutarnje jedinice split sustava dobavom i polaganjem sa spajanjem na oba kraja voda PPY 5x1,5mm2 / Ø20 prosječne dužine 15m, na pripadajuću vanjsku jedinicu</t>
  </si>
  <si>
    <t>Izvedba priključka kompresora dobavom i polaganjem sa spajanjem na oba kraja voda FG16OR 5x6mm2 / Ø20 prosječne dužine 35m, na pripadni razvodni ormar</t>
  </si>
  <si>
    <t>Izvedba priključka vanjske jedinice dizalice topline dobavom i polaganjem sa spajanjem na oba kraja voda FG16OR 5x16mm2 / Ø75 prosječne dužine 40m, na pripadni razvodni ormar</t>
  </si>
  <si>
    <t>R-AER, R-MR, R-BR, R-TR</t>
  </si>
  <si>
    <t>R-AMR</t>
  </si>
  <si>
    <t>RU</t>
  </si>
  <si>
    <t>tropolna modularna grebenasta sklopka 50A,</t>
  </si>
  <si>
    <t>jednopolna modularna sklopka 10A,</t>
  </si>
  <si>
    <t>tropolna modularna grebenasta sklopka 25A,</t>
  </si>
  <si>
    <t>R-RPP, R-ALR</t>
  </si>
  <si>
    <t>R-GR</t>
  </si>
  <si>
    <t xml:space="preserve">PP00-A 4x150mm2 (GRMO (postojeći) - GRO) </t>
  </si>
  <si>
    <t xml:space="preserve">FG160R 5x10mm2 (GRO-RU) </t>
  </si>
  <si>
    <t xml:space="preserve">FG160R 5x16mm2 (GRO-AMR) </t>
  </si>
  <si>
    <t xml:space="preserve">FG160R 5x6mm2 (GRO-R-AER) </t>
  </si>
  <si>
    <t xml:space="preserve">FG160R 5x6mm2 (GRO-R-MR) </t>
  </si>
  <si>
    <t xml:space="preserve">FG160R 5x6mm2 (GRO-R-BR) </t>
  </si>
  <si>
    <t xml:space="preserve">FG160R 5x6mm2 (GRO-R-TR) </t>
  </si>
  <si>
    <t xml:space="preserve">FG160R 5x6mm2 (GRO-R-RPP) </t>
  </si>
  <si>
    <t xml:space="preserve">FG160R 5x6mm2 (GRO-R-GR) </t>
  </si>
  <si>
    <t xml:space="preserve">FG160R 5x6mm2 (GRO-R-ALR) </t>
  </si>
  <si>
    <t>1x utičnica 24V</t>
  </si>
  <si>
    <t>transformator 230/24V</t>
  </si>
  <si>
    <r>
      <t xml:space="preserve">400V, kabel NYM 3x2,5mm2 prosječno 30m, komplet sa PVC cijev </t>
    </r>
    <r>
      <rPr>
        <sz val="10"/>
        <rFont val="Calibri"/>
        <family val="2"/>
        <charset val="238"/>
      </rPr>
      <t>Ø</t>
    </r>
    <r>
      <rPr>
        <sz val="10"/>
        <rFont val="Calibri"/>
        <family val="2"/>
        <charset val="238"/>
        <scheme val="minor"/>
      </rPr>
      <t>=20 mm, na izvodu ostaviti 2 m viška kabela (rolo vrata)</t>
    </r>
  </si>
  <si>
    <t>Oznaka na nacrtu: D2</t>
  </si>
  <si>
    <t>Oznaka na nacrtu: D3</t>
  </si>
  <si>
    <t>Oznaka na nacrtu: D4</t>
  </si>
  <si>
    <t>Oznaka na nacrtu: E1</t>
  </si>
  <si>
    <t>Oznaka na nacrtu: S1+P</t>
  </si>
  <si>
    <t>Izvedba priključka stropnog distributera zraka dobavom i polaganjem sa spajanjem na oba kraja voda NYM 3x2,5mm2, na pripadni elektro razdjelnik, prosječne dužine 30m</t>
  </si>
  <si>
    <t>4.9.</t>
  </si>
  <si>
    <t>Dobava montaža i spajanje zidnog modularnog niskonaponskog sklopnog bloka prema shemi "RU", tipski atestiranog u skladu sa standardom IEC 60439-1 ili jednako vrijedna norma, nazivnog napona izolacije do 1000 V, stupnja zaštite IP31, zaštićen sa polimer epoxy zaštitom u boji RAL 9001, sa transparentnim vratima, sastavljen od 1 aparatnog polja širine 600 mm, uvod kabela s gornje strane, visine 18 modula, ukupnih dimenzija 600 x 630 x 250 mm (Š x V x D). Razdjelnik opremiti bravicama na vratima, nosačem za dokumentaciju, nosačima i pokrovnim pločama komponenata, stranicama, krovom i ostalim potrebnim mehaničkim priborom. Predviđene su vertikalne i horizontalne sabirnce za napajanje aparata. U razdjelnik ugraditi slijedeću opremu prema jednopolnoj shemi:</t>
  </si>
  <si>
    <t>GRO</t>
  </si>
  <si>
    <t>Niskonaponski kompaktni zaštitni prekidač, nazivne struje tijela prekidača 250A, nazivnog napona Ue=690V, četveropolna 4P, fiksne izvedbe, nazivne granične prekidne moći Icu=25kA kod 415V AC prema IEC/EN 60947-2, sa termo-magnetskom zaštitnom jedinicom In=200A, podesiva Ir=(0.7-1.0) x In, sa naponskim okidačem MX (230 V AC);</t>
  </si>
  <si>
    <t>minijaturni automatski prekidač sa funkcionalnošću indikacijom sigurnog položaja kontakta i trenutnom identifikacijom kvara, prekidne moći Icu=10kA kod 415V AC prema IEC/EN 60947-2 ili jednako vrijedna norma, tropolni 3P, 2A, C krivulje</t>
  </si>
  <si>
    <t xml:space="preserve">Niskonaponski kompaktni zaštitni prekidač, nazivne struje tijela prekidača 125A, nazivnog napona Ue=690V, četveropolna 4P, fiksne izvedbe, nazivne granične prekidne moći Icu=25kA kod 415V AC prema IEC/EN 60947-2 ili jednakovrijena norma, sa elektroničkom zaštitnom jedinicom 3P3D, In=63A, selektivnog tipa </t>
  </si>
  <si>
    <t xml:space="preserve">Niskonaponski kompaktni zaštitni prekidač, nazivne struje tijela prekidača 32A, nazivnog napona Ue=690V, tropolni 3P, fiksne izvedbe, nazivne granične prekidne moći Icu=25kA kod 415V AC prema IEC/EN 60947-2 ili jednakovrijena norma, sa elektroničkom zaštitnom jedinicom 3P3D, In=25A, selektivnog tipa </t>
  </si>
  <si>
    <t xml:space="preserve">Niskonaponski kompaktni zaštitni prekidač, nazivne struje tijela prekidača 63A, nazivnog napona Ue=690V, tropolni 3P, fiksne izvedbe, nazivne granične prekidne moći Icu=25kA kod 415V AC prema IEC/EN 60947-2 ili jednakovrijena norma, sa elektroničkom zaštitnom jedinicom 3P3D, In=32A, selektivnog tipa </t>
  </si>
  <si>
    <t xml:space="preserve">Niskonaponski kompaktni zaštitni prekidač, nazivne struje tijela prekidača 63A, nazivnog napona Ue=690V, tropolni 3P, fiksne izvedbe, nazivne granične prekidne moći Icu=25kA kod 415V AC prema IEC/EN 60947-2 ili jednakovrijena norma, sa elektroničkom zaštitnom jedinicom 3P3D, In=50A, selektivnog tipa </t>
  </si>
  <si>
    <t xml:space="preserve">Niskonaponski kompaktni zaštitni prekidač, nazivne struje tijela prekidača 63A, nazivnog napona Ue=690V, tropolni 3P, fiksne izvedbe, nazivne granične prekidne moći Icu=25kA kod 415V AC prema IEC/EN 60947-2 ili jednakovrijena norma, sa elektroničkom zaštitnom jedinicom 3P3D, In=25A, selektivnog tipa </t>
  </si>
  <si>
    <t xml:space="preserve">Niskonaponski kompaktni zaštitni prekidač, nazivne struje tijela prekidača 80A, nazivnog napona Ue=690V, tropolni 3P, fiksne izvedbe, nazivne granične prekidne moći Icu=25kA kod 415V AC prema IEC/EN 60947-2 ili jednakovrijena norma, sa elektroničkom zaštitnom jedinicom 3P3D, In=63A, selektivnog tipa </t>
  </si>
  <si>
    <t>Isporuka, ugradnja i spajanje razdjelnika automatske kompenzacije, opremljen sklopnicima za ukapčanje 
 kondenzatorskih  baterija, visokoučinskim osiguračima, baterijama za nazivni napon 400V, 50 Hz, snage 69 kVAr (6,25+12,5+25+25), automatskim regulatorom, filterima za više harmonike i podnožjem</t>
  </si>
  <si>
    <t>1.12.</t>
  </si>
  <si>
    <t>Izvedba priključka stropnog ventilatora zraka dobavom i polaganjem sa spajanjem na oba kraja voda NYM 3x1,5mm2, na pripadni elektro razdjelnik, prosječne dužine 30m</t>
  </si>
  <si>
    <t>Izvedba priključka zidnih grijalica zraka dobavom i polaganjem sa spajanjem na oba kraja voda NYM 3x1,5mm2, na pripadni elektro razdjelnik, prosječne dužine 30m</t>
  </si>
  <si>
    <t>Isporuka i ugradnja razdjelnika DDC. Stavci pripada spajanje i ožičavanje svih elemanata u polju do pune funkcionalnosti sustava unutar strojarnice i kompresorske stanice</t>
  </si>
  <si>
    <t xml:space="preserve">gljivasto tipkalo za nužni isklop, otpuštanje zakretom, metalne izvedbe promjera 22mm, CRVENE boje, kontakt 1 x NC + 1xNO ; </t>
  </si>
  <si>
    <t>Dobava montaža i spajanje metalnog zidnog modularnog niskonaponskog sklopnog bloka prema shemi "R-AMR", tipski atestiranog u skladu sa standardom IEC 60439-1 ili jednako vrijedna norma, nazivnog napona izolacije do 1000 V, stupnja zaštite IP66,  sastavljen od 1 aparatnog polja širine 600 mm, uvod kabela s gornje strane, visine 18 modula, ukupnih dimenzija 600 x 600 x 250 mm ( Š x V x D). Razdjelnik opremiti bravicama na vratima, nosačem za dokumentaciju, nosačima i pokrovnim pločama komponenata, stranicama, krovom i ostalim potrebnim mehaničkim priborom. Predviđene su vertikalne i horizontalne sabirnce za napajanje aparata. U razdjelnik ugraditi slijedeću opremu prema jednopolnoj shemi:</t>
  </si>
  <si>
    <t>Nadgradna LED svjetiljka, metalno kućište, mikroprizmatični difuzor,
Minimalne tehničke karakteristike:
Snaga ≤ 40W
Efektivni svjetlosni tok ≥ 5200lm
Temperatura boje svjetlosti = 4000K (+/-10%)
Ostvareno bliještanje prostora UGR&lt;19 (dokazati proračunom rasvijetljenosti)
Kvaliteta prikaza boje ≥ 80
Trajnost L80B10 ≥ 100.000h
Stupanj zaštite IP ≥ 44 (s donje strane)
 kao tip Backpanel LED 5800 LUXIONA ili jednakovrijedan proizvod</t>
  </si>
  <si>
    <t>Nadgradna LED svjetiljka linijskog oblika, metalno kućište, opalni ili mikroprizmatični difuzor,
Minimalne tehničke karakteristike:
Snaga ≤ 27W
Efektivni svjetlosni tok ≥ 310lm
Temperatura boje svjetlosti = 4000K (+/-10%)
Kvaliteta prikaza boje ≥ 80
Trajnost L80B10 ≥ 100.000h
Stupanj zaštite IP ≥ 44 (s donje strane)
 kao tip X-line Compact 4000 MICRO-PRM LUXIONA ili jednakovrijedan proizvod</t>
  </si>
  <si>
    <t>Nadgradna LED svjetiljka, polikarbonatno kućište i difuzor,
Minimalne tehničke karakteristike:
Snaga ≤ 106W
Efektivni svjetlosni tok ≥ 14800lm
Temperatura boje svjetlosti = 4000K
Kvaliteta prikaza boje ≥ 80
Trajnost L90B10 ≥ 50.000h
Stupanj zaštite IP ≥ 66
 kao tip FUTURA 16000/840 TREVOS ili jednakovrijedan proizvod</t>
  </si>
  <si>
    <t>Nadgradna LED svjetiljka, polikarbonatno kućište i difuzor,
Minimalne tehničke karakteristike:
Snaga ≤ 58W
Efektivni svjetlosni tok ≥ 8100lm
Temperatura boje svjetlosti = 4000K
Kvaliteta prikaza boje ≥ 80
Trajnost L90B10 ≥ 50.000h
Stupanj zaštite IP ≥ 66
 kao tip FUTURA 8800/840 TREVOS ili jednakovrijedan proizvod</t>
  </si>
  <si>
    <t>Nadgradna LED svjetiljka, polikarbonatno kućište i difuzor,
Minimalne tehničke karakteristike:
Snaga ≤ 42W
Efektivni svjetlosni tok ≥ 5800lm
Temperatura boje svjetlosti = 4000K
Kvaliteta prikaza boje ≥ 80
Trajnost L90B10 ≥ 50.000h
Stupanj zaštite IP ≥ 66
 kao tip FUTURA 6400/840 TREVOS ili jednakovrijedan proizvod</t>
  </si>
  <si>
    <t>Nadgradna LED svjetiljka, polikarbonatno kućište i difuzor,
Minimalne tehničke karakteristike:
Snaga ≤ 71W
Efektivni svjetlosni tok ≥ 9900lm
Temperatura boje svjetlosti = 4000K
Kvaliteta prikaza boje ≥ 80
Trajnost L90B10 ≥ 50.000h
Stupanj zaštite IP ≥ 66
 kao tip FUTURA 11000/840 TREVOS ili jednakovrijedan proizvod</t>
  </si>
  <si>
    <t>Nadgradna LED svjetiljka, polikarbonatno kućište i difuz
Minimalne tehničke karakteristike:
Snaga ≤ 21W
Efektivni svjetlosni tok ≥ 2500lm
Temperatura boje svjetlosti = 3000K
Kvaliteta prikaza boje ≥ 80
Trajnost L70 ≥ 50.000h
Stupanj zaštite IP ≥ 65
kao tip LED Wal mounted OPPLE ili jednakovrijedan proizvod</t>
  </si>
  <si>
    <t>osiguračka pruga, vel. 1, priključak na sabirnice 185mm, kao tip ISFL250, proizvod "Schneider Electric", nožasti osigurači gG vel. 1, 1x250 A</t>
  </si>
  <si>
    <t>Inervencija unutar postojeće razvodgno ormara GRMO</t>
  </si>
  <si>
    <t>Unutar postojećeg ormara GRMO potrebno je ugraditi sljedeću opremu:</t>
  </si>
  <si>
    <t>Dobava montaža i spajanje samostojećeg tipski testiranog niskonaponskog sklopnog bloka prema shemi "GRO",  u skladu sa standardom IEC 61439-1 i IEC 61439-2 ili jednako vrijedne norme, nazivnog napona izolacije glavnih sabirnica do 1000 V, stupnja zaštite IP31, Forma 2b, zaštićen sa polimer epoxy zaštitom u boji RAL 9001, sa metalnim vratima, sastavljen od; 2 aparatno-sabirničkog polja širine 600 mm te 1 kabelskog polja širine 300mm; ukupnih dimenzija 2100×1500×400mm  ( Š x V x D ), uvod kabela s gornje strane. Razdjelnik je s postoljem od 100 mm. Razdjelnik opremiti bravicama na vratima, nosačem za dokumentaciju, nosačima i pokrovnim pločama komponenata, stranicama i ostalim potrebnim mehaničkim priborom. Predviđene su vertikalne i horizontalne sabirnice za napajanje aparata. U razdjelnik ugraditi slijedeću opremu prema jednopolnoj shemi:</t>
  </si>
  <si>
    <t>strujni mjerni transformator 250/5A</t>
  </si>
  <si>
    <t>tropolni minijaturni automatski prekidač, 3P, B karakteristike, 2A</t>
  </si>
  <si>
    <t>multifunkcijski mjerni uređaj za mjerenje i prikaz električnih parametara  (napon, struja, snaga, energija, cosf...) sa MODBUS komunikacijom ili jednako vrijedno</t>
  </si>
  <si>
    <t>PRIPREMNI RADOVI</t>
  </si>
  <si>
    <t>Obilazak gradilišta sa prestavnicima tehničke i informatičke službe investitora radi utvrđivanja detaljnih činjenica o postojećem stanju elektroinstalacija, priključnim točkama i slično.</t>
  </si>
  <si>
    <t>Pregled, ispitivanje i mjerenje na cjelokupnoj instalaciji te izdavanje uporabnog atesta i revizione knjige, kao i eventualno svođenje otpora u propisane granice</t>
  </si>
  <si>
    <t>Dobava, isporuka i polaganje u cijevi d=50 od priključnog ormarića ITO do pripadajućeg komunikacijskog razdjelnika PTK, dovodnog kabela TC 3POHFFR 10x2x0,5mm  sa spajanjem, ispitivanjem i izradom atesta</t>
  </si>
  <si>
    <t>Polaganje prazne PVC Ø32 cijevi u istoj trasi kao i telekomunikacijski kabel (rezerva za optički vod) od ITO ormarića do pozicije priključnog telekomunikacijskog ormara PTK.</t>
  </si>
  <si>
    <t>E.</t>
  </si>
  <si>
    <t>INSTALACIJA SUSTAVA ZAŠTITE OD MUNJE I  IZJEDNAČENJA POTENCIJALA-UKUPNO:</t>
  </si>
  <si>
    <t>ELEKTROINSTALACIJSKI RADOVI:</t>
  </si>
  <si>
    <t>ELEKTROINSTALACIJSKI RADOVI UKUPNO:</t>
  </si>
  <si>
    <t>PDV 25%:</t>
  </si>
  <si>
    <t>SVEUKUPNO S PDV-om</t>
  </si>
  <si>
    <t>Svi radovi iz ovog troškovnika moraju biti izvedeni stručno, precizno i veoma savjesno prema danom troškovničkom opisu i projektu, te moraju odgovarati važećim tehničkim propisima i normativima.
U cijeni pojedinih stavaka obuhvaćeni su svi troškovi za puno dovršenje stavke, sav rad, materijal, sve zidarske pripomoći, svi prijevozi i prijenosi, razni doprinosi, dodaci i režijski troškovi, sva potrebna ispitivanja i funkcionalne probe do potpune funkcionalnosti, čišćenje, ispiranje i dezinfekcije cjevovoda, izdavanje atesta, izrada svih projekata izvedenog stanja, izrada katastra svih vanjskih instalacija, obučavanja korisnika opreme, sitni spojni, montažni i brtveni materijal, tehnička dokumentacija sustava, tehnički listovi i certifikati ugrađene opreme, dokumentacija za rukovanje i održavanje sustava, tehnički listovi i certifikati ugrađene opreme, dokumentacije za rukovanje i održavanje sustava, certifikati o protokolarnim mjerenjima, te svi ini troškovi izvoditelja vezani na organizaciju gradilišta.
Svi radovi iz troškovnika obračunat će se prema "Prosječnim normama u graditeljstvu" ukoliko u pojedinim stavkama nije drugačije označeno.</t>
  </si>
  <si>
    <t>Ukoliko investitor utvrdi da neki materijal ne odgovara kvaliteti i važećim propisima izvoditelj je dužan isti materijal ukloniti sa gradilišta o svom trošku i zamijeniti ga sa propisanim. 
Obračun radova vršiti će se prema odredbama iz ugovora između izvoditelja i investitora. Nakon završetka izgradnje odnosno primopredaje radova, izvoditelj je dužan s gradilišta ukloniti o svom trošku sve privremene objekte, deponije materijala i sl. Za vrijeme izvođenja radova izvoditelj mora primjenjivati sva potrebna sredstva zaštite na radu kako bi osigurao izvođenje radova na siguran način, a u  svrhu zaštite života i zdravlja svojih i inih djelatnika, slučajnih prolaznika i sl., te osiguranja uvjeta da ne dođe do oštećenja susjednih objekata. Izvoditelj se u tijeku gradnje mora pridržavati odredaba zakona o gradnji, Zakona o zaštiti na radu i drugih važećih pozitivnih propisa RH.
Domaći proizvodi, proizvedeni u Republici Hrvatskoj , imaju prvenstvo primjene, odnosno ugradnje pri unošenju od strane ponuđača u stavke troškovnika.
Imenovanje pojedinog proizvoda i proizvođača ima samo značenje tehničko - tehnoloških i približno oblikovnih osobitosti proizvoda koji će se ugraditi, a nikako naredbodavnu obaveznu dobavu, proizvodnju i ugradbu imenovanog proizvoda</t>
  </si>
  <si>
    <t>OPIS STAVKE</t>
  </si>
  <si>
    <t>J.mj.</t>
  </si>
  <si>
    <t>Količine</t>
  </si>
  <si>
    <t>Jed.cjena</t>
  </si>
  <si>
    <t xml:space="preserve">Cijena </t>
  </si>
  <si>
    <t>I.</t>
  </si>
  <si>
    <t>Pripremni radovi</t>
  </si>
  <si>
    <t>Izrada Plana izvođenja radova građenja sa odabranom tehnologijom i shemom gradilišta u skladu sa pravilnikom o zaštiti na radu.
Obračun po m2 tlocrtne površine.</t>
  </si>
  <si>
    <r>
      <t>m</t>
    </r>
    <r>
      <rPr>
        <vertAlign val="superscript"/>
        <sz val="11"/>
        <rFont val="Arial"/>
        <family val="2"/>
      </rPr>
      <t>2</t>
    </r>
  </si>
  <si>
    <t>Izrada potrebne ograde oko objekta u skladu sa pravilnikom o zaštiti na radu.
Obračun po m`.</t>
  </si>
  <si>
    <r>
      <t>m</t>
    </r>
    <r>
      <rPr>
        <vertAlign val="superscript"/>
        <sz val="11"/>
        <rFont val="Arial"/>
        <family val="2"/>
      </rPr>
      <t>,</t>
    </r>
  </si>
  <si>
    <t xml:space="preserve">Dobava , montaža i demontaža tipske cijevne skele za potrebe uklanjanja dijelova građevine. Skela mora biti ispravno montirana prema projektu skele i uzemljena na propisan način. Predviđa se skela dim.
50x9=450 m2 koja se montira i demontira prema potrebi na gradilištu na raznim pozicijama.
Obračun po m2. </t>
  </si>
  <si>
    <t>Pripremni radovi ukupno eur</t>
  </si>
  <si>
    <t>II.</t>
  </si>
  <si>
    <t>Demontaže</t>
  </si>
  <si>
    <t xml:space="preserve">Demontaža vanjske i unutarnje bravarije - prozori i vrata.
Okviri prozora  i vrata su  metalni. Nakon demontaže odvaja se staklo od metalnog okvira. Staklo se zbrinjava u posebnu posudu i odvozi u tvrtku koja je ovlaštena za zbrinjavanje ovakve vrste  otpada. Isto se provodi za čelični okvir. U cijenu uključena demontaža, razvrstavanje, utovar i odvoz. Obračun po komadu.            </t>
  </si>
  <si>
    <t>Dim. 150+2x75/205x120   - pozicija  1</t>
  </si>
  <si>
    <t>Dim. 300x200  - pozicija  2</t>
  </si>
  <si>
    <t>Dim. 450/200  - pozicija 3</t>
  </si>
  <si>
    <t>Dim. 100+120/205+120  - pozicija 4</t>
  </si>
  <si>
    <t>Dim. 230/120  - pozicija 11</t>
  </si>
  <si>
    <t xml:space="preserve">Demontaža vanjske i unutarnje bravarije – metalna vrata od lima i čeličnih profila komplet sa okvirima. Vrata su djelomično ostakljena. Garažna vrata su klizna te su izrađena od termopanela.
Čelični limovi i profili se odvoze u tvrtku koja je ovlaštena za zbrinjavanje ovakve vrste  otpada. Staklo se zbrinjava u posebnu posudu i odvozi u tvrtku koja je ovlaštena za zbrinjavanje ovakve vrste  otpada. U cijenu uključena demontaža, razvrstavanje, utovar i odvoz. Obračun po komadu.          </t>
  </si>
  <si>
    <t>Dim. 90/285 - pozicija 7</t>
  </si>
  <si>
    <t>Dim. 90/205 - pozicija 12</t>
  </si>
  <si>
    <t>Dim. 88/205+80 - pozicija 9</t>
  </si>
  <si>
    <t>Garažna klizna vrata dim. 360/330 - pozicija 1</t>
  </si>
  <si>
    <t>Demontaža vanjske i unutrašnje stolarije
Vrši se demontaža ostakljenih prozora i vrata.
Okviri prozora su drveni. Nakon demontaže odvaja se staklo.Staklo se zbrinjava u posebnu posudu i odvozi u tvrtku koja je ovlaštena za 
zbrinjavanje ovakve vrste  otpada. U cijenu uključena demontaža, razvrstavanje, utovar i odvoz. Obračun po komadu.</t>
  </si>
  <si>
    <t>Dim. 70/205 - pozicija  2</t>
  </si>
  <si>
    <t>Dim. 90/205 - pozicija  1</t>
  </si>
  <si>
    <t>Dim. 125/425 - pozicija  6</t>
  </si>
  <si>
    <t>Demontaža sanitarne opreme objekta u prizemlju. U cijenu uključena demontaža, utovar i odvoz.</t>
  </si>
  <si>
    <t>WC školjka.</t>
  </si>
  <si>
    <t xml:space="preserve">Umivaonik </t>
  </si>
  <si>
    <t>Pisoar</t>
  </si>
  <si>
    <t>Demontaža  čelične nadstrešnica sastavljena od  čeličnog krovnog lima komplet sa čeličnom konstrukcijom i odlaže pored objekta. Čelični lim i profili se odvoze u tvrtku koja je ovlaštena za zbrinjavanje ovakve vrste  otpada. U cijenu uključena demontaža, utovar i odvoz. Dimenzije nastrešnice 2.7x15 m.
Obračun po kompletu.</t>
  </si>
  <si>
    <t>komplet</t>
  </si>
  <si>
    <t>Demontaža    postojećih   horizontalnih   i vertikalnih  oluka uključujući  kuke  i  pričvrsnice,  prijenos  do  20  m,  utovar  u kamion i odvoz na deponij.  Jediničnom cijenom obuhvatiti sav potreban rad i materijal za izradu stavke. Obračun po m´.</t>
  </si>
  <si>
    <t>Demontaža  postojećih raznih elemenata na pročelju: lampe, klime,  čeličnih nosača. Sve u dogovoru s investitorom elemente koji se skidaju ugraditi ponovno. Jediničnom cijenom obuhvatiti sav potreban rad i materijal za izradu stavke. Obračun po kompletu izvedene stavke.</t>
  </si>
  <si>
    <t>Demontaža    postojećih   limenih opšava uvala i istaka r.š 60 cm,  prijenos  do  20  m,  utovar  u kamion i odvoz na deponij.  Jediničnom cijenom obuhvatiti sav potreban rad i materijal za izradu stavke. Obračun po m´.</t>
  </si>
  <si>
    <t>Demontaže ukupno eur</t>
  </si>
  <si>
    <t>III.</t>
  </si>
  <si>
    <t>Rušenje građevine - konstrukcija</t>
  </si>
  <si>
    <t>Strojno i ručno rušenje - pregradni zidovi od pune opeke u mortu komplet sa oblogom. Debljina zidova cca 15 cm.  Opeka, obloge i šuta se odlaže pored objekta. Materijal se odvozi na deponij građevinskog otpada za daljnju obradu i u tvrtku koja je ovlaštena za zbrinjavanje ovakve vrste  otpada. 
Obračun po m2.</t>
  </si>
  <si>
    <r>
      <t>Strojno i ručno rušenje - ab konstrukcije koje je korištena kao postolje za strojeve u hladnjači. Debljina zidova i greda cca 15 cm.  Beton i šuta se odlažu pored objekta. Materijal se odvozi na deponij građevinskog otpada za daljnju obradu i u tvrtku koja je ovlaštena za zbrinjavanje ovakve vrste  otpada.
Obračun po m</t>
    </r>
    <r>
      <rPr>
        <vertAlign val="superscript"/>
        <sz val="11"/>
        <rFont val="Arial"/>
        <family val="2"/>
      </rPr>
      <t>3.</t>
    </r>
  </si>
  <si>
    <r>
      <t>m</t>
    </r>
    <r>
      <rPr>
        <vertAlign val="superscript"/>
        <sz val="11"/>
        <rFont val="Arial"/>
        <family val="2"/>
      </rPr>
      <t>3</t>
    </r>
  </si>
  <si>
    <r>
      <t>Strojno i ručno rušenje - betonskog rubljaka uz termopanel. Debljina rubnjaka iznosi cca 10 cm i visine cca  30 cm.  Beton i šuta se odlažu pored objekta. Materijal se odvozi na deponij građevinskog otpada za daljnju obradu i u tvrtku koja je ovlaštena za zbrinjavanje ovakve vrste  otpada.
Obračun po m</t>
    </r>
    <r>
      <rPr>
        <vertAlign val="superscript"/>
        <sz val="11"/>
        <rFont val="Arial"/>
        <family val="2"/>
      </rPr>
      <t>3</t>
    </r>
    <r>
      <rPr>
        <sz val="11"/>
        <rFont val="Arial"/>
        <family val="2"/>
      </rPr>
      <t>.</t>
    </r>
  </si>
  <si>
    <t>Strojno i ručno rušenje - betonskog rubljaka i betonskih postolja u strojarnici. Debljina rubnjaka cca 10 cm i visine cca  20 cm. Visina betonskog postolja iznosi 20 cm. Beton i šuta se odlažu pored objekta. Materijal se odvozi na deponij građevinskog otpada za daljnju obradu i u tvrtku koja je ovlaštena za zbrinjavanje ovakve vrste  otpada.
Obračun po m3.</t>
  </si>
  <si>
    <r>
      <t>Strojno i ručno rušenje - termopanela hladnjače. Debljina termopanela 10 i 14 cm.  Lim i termoizolacija se odlažu pored objekta. Materijal se odvozi na deponij građevinskog otpada za daljnju obradu i u tvrtku koja je ovlaštena za zbrinjavanje ovakve vrste  otpada. U cijenu uključen utovar i odvoz.
Obračun po m</t>
    </r>
    <r>
      <rPr>
        <vertAlign val="superscript"/>
        <sz val="11"/>
        <rFont val="Arial"/>
        <family val="2"/>
      </rPr>
      <t>2</t>
    </r>
    <r>
      <rPr>
        <sz val="11"/>
        <rFont val="Arial"/>
        <family val="2"/>
      </rPr>
      <t>.</t>
    </r>
  </si>
  <si>
    <t>Termopanel debljine 10 cm</t>
  </si>
  <si>
    <t>Termopanel debljine 14 cm</t>
  </si>
  <si>
    <t>Strojno i ručno rušenje vanjskih zidova od opeke. Debljina zida iznosi 30 cm. Zidovi se ruše u visini h=4.60 m. Opeka i šuta se odlažu pored objekta. Materijal se odvozi na deponij građevinskog otpada za daljnju obradu i u tvrtku koja je ovlaštena za zbrinjavanje ovakve vrste  otpada.
Obračun po m3.</t>
  </si>
  <si>
    <t>Strojno i ručno probijanje vanjskih i unutrašnjih zidova od opeke. Debljina zida iznosi 30 cm. Opeka i šuta se odlažu pored objekta. Materijal se odvozi na deponij građevinskog otpada za daljnju obradu i u tvrtku koja je ovlaštena za zbrinjavanje ovakve vrste  otpada.
Obračun po m3.</t>
  </si>
  <si>
    <t>Strojno i ručno rušenje parapeta prozora vanjskih zidova od opeke. Debljina zida iznosi 30 cm. Opeka i šuta se odlažu pored objekta. Materijal se odvozi na deponij građevinskog otpada za daljnju obradu i u tvrtku koja je ovlaštena za zbrinjavanje ovakve vrste  otpada.
Obračun po m3.</t>
  </si>
  <si>
    <r>
      <t>Strojno i ručno piljenje otvora u termopanelu hladnjače. Debljina termopanela 14 cm. Lim i termoizolacija se odlažu pored objekta. Materijal se odvozi na deponij građevinskog otpada za daljnju obradu i u tvrtku koja je ovlaštena za zbrinjavanje ovakve vrste  otpada. U cijenu uključen utovar i odvoz. 
Obračun po m</t>
    </r>
    <r>
      <rPr>
        <vertAlign val="superscript"/>
        <sz val="11"/>
        <rFont val="Arial"/>
        <family val="2"/>
      </rPr>
      <t>2</t>
    </r>
    <r>
      <rPr>
        <sz val="11"/>
        <rFont val="Arial"/>
        <family val="2"/>
      </rPr>
      <t>.</t>
    </r>
  </si>
  <si>
    <t>Strojno i ručno rušenje - vanjskog armirano betonskog postolja. Visina betonskog postolja iznosi 9.1 m. Beton i šuta se odlažu pored objekta. Materijal se odvozi na deponij građevinskog otpada za daljnju obradu i u tvrtku koja je ovlaštena za zbrinjavanje ovakve vrste  otpada.
Obračun po m3.</t>
  </si>
  <si>
    <t>Strojno i ručno rušenje završne podne i zidne obloge od keramičkih pločica. Keramika i šuta se odlažu pored objekta. Materijal se odvozi na deponij građevinskog otpada za daljnju obradu i u tvrtku koja je ovlaštena za zbrinjavanje ovakve vrste  otpada.
Obračun po m2.</t>
  </si>
  <si>
    <t>Podne obloge - keramika - Prizemlje</t>
  </si>
  <si>
    <t>Zidna obloga - keramika - Prizemlje</t>
  </si>
  <si>
    <t>Podne obloge - keramika - I kat</t>
  </si>
  <si>
    <t>Zidna obloga - keramika - I kat</t>
  </si>
  <si>
    <t xml:space="preserve">Pažljivo ručno otučenje stare trošne žbuke debljine 3,0-5,0 cm sa ravnih ploha pročelja nakon pregleda pročelja i dozvole od stane nadzornog inženjera. Ziđe pročelja je od opeke. Zadržati dio žbuke za koje nadzorni inženjer utvrdi da su u dobrom stanju sa koje će se otući samo gornji sloj tanke žbuke ili ostrugati slojevi naliča po uputi nadzornog inženjera. Nakon obijanja žbuke zid očistiti čeličnim četkama, a rešetke skobama do dubine od 1 cm. Potom cijelu površinu otprašiti i isprati vodom.  Šutu nastalu od otučenja redovito prskati vodom kako bi se spriječilo prašenje. U stavku uključiti prijenos i odlaganje šute na gradilišni deponij bez obzira na debljinu otučene žbuke. Utovar i odvoz šute na deponij bez obzira na udaljenost. Otuca se krajnje dotrajala žbuka.Cijena deponiranja materijala uključena je u cijenu.  </t>
  </si>
  <si>
    <t>Otprašivanje i čišćenje površine kompletnog pročelja i pranje vodenim mlazom pod pritiskom. Obračun po m2.</t>
  </si>
  <si>
    <t>Utovar na kamion i odvoz  ruševnog materijala. Zbrinjavanja otpada u skladu sa Zakonom o održivom gospodarenju otpadom,  uključujući troškove deponije. U cijenu je uključen prijenos, utovar, odvoz i deponiranje materijala bez obzira na udaljenost. Cijena deponiranja uključena u jediničnu cijenu.
Obračun po m3 u sraslom stanju.</t>
  </si>
  <si>
    <t>Rušenje građevine - konstrukcija ukupno eur</t>
  </si>
  <si>
    <t>IV.</t>
  </si>
  <si>
    <t>Zemljani radovi</t>
  </si>
  <si>
    <t>Strojno piljenje podloge za izradu temelja samaca u idealnom presjeku bez obzira na podlogu. Debljina armirano betonske podloge d=20.00 cm.
Obračun po m.</t>
  </si>
  <si>
    <t>Strojno piljenje podloge za izradu servisne jame u idealnom presjeku bez obzira na podlogu. 
Obračun po m.</t>
  </si>
  <si>
    <t>Strojni i ručni iskop za temelje  u terenu bez obzira na kategoriju. Iskop u idealnom profilu. Nakon iskopa planiranje i zbijanje tla. Iskopani materijal deponira se pored objekta. 
Obračun po m3.</t>
  </si>
  <si>
    <t>Strojni i ručni iskop za servisnu jamu u terenu bez obzira na kategoriju. Iskop u idealnom profilu. Nakon iskopa planiranje i zbijanje tla. Iskopani materijal deponira se pored objekta. 
Obračun po m3.</t>
  </si>
  <si>
    <t>Utovar na kamion i odvoz  iskopanog materijala. Zbrinjavanja otpada u skladu sa Zakonom o održivom gospodarenju otpadom,  uključujući troškove deponije. U cijenu je uključen prijenos, utovar, odvoz i deponiranje materijala bez obzira na udaljenost. Cijena deponiranja uključena u jediničnu cijenu.
Obračun po m3 u sraslom stanju.</t>
  </si>
  <si>
    <t>Zemljani radovi ukupno eur</t>
  </si>
  <si>
    <t>V.</t>
  </si>
  <si>
    <t>Betonski i armiranobetonski radovi</t>
  </si>
  <si>
    <t>Betoniranje armirano-betonskih seklaža i nadvoja, greda, stupova  objekta betonom C25/30 u potrebnoj oplati. U cijenu uključena dobava i ugradnja potrebne oplate. Stavka obuhvaća sav potreban rad, alat i materijal za kompletno dovršenje stavke. Obračun po m3 betona.</t>
  </si>
  <si>
    <t>horizontalni serklaži</t>
  </si>
  <si>
    <t>vertikalni serklaži, stup</t>
  </si>
  <si>
    <t>nadvoji</t>
  </si>
  <si>
    <t>grede</t>
  </si>
  <si>
    <t>Betoniranje zidova i ploče servisnog kanala  u potrebnoj oplati beton C25/30. U cijenu uključena dobava i ugradnja potrebne oplate. Stavka obuhvaća sav potreban rad, alat i materijal za kompletno dovršenje stavke. Obračun po m3 betona.</t>
  </si>
  <si>
    <t>Betoniranje stepenica servisnog kanala  u potrebnoj oplati beton C25/30. U cijenu uključena dobava i ugradnja potrebne oplate. Stavka obuhvaća sav potreban rad, alat i materijal za kompletno dovršenje stavke. Obračun po m3 betona.</t>
  </si>
  <si>
    <t>Dobava i postava polumontažnog stropa sistem „Fert“, komplet sa tlačnom pločom betonom C25/30, ukupne visine 20 cm. Uključena potrebna armatura. Koplet sa oplatom, poduporama i skelom. Uključen sav potreban rad i materijal.
Obračun po m2</t>
  </si>
  <si>
    <t>Izrada armirano betonske podloge ispod temelja samaca betonom C16/20 u debljini d=5 cm. Podložni beton je potrebno armirati mrežom Q188. Stavka obuhvaća beton, oplatu, armaturu i sav potreban rad, alat i materijal za kompletno dovršenje stavke. Obračun po m2.</t>
  </si>
  <si>
    <t>Betoniranje armirano-betonskih temelja samaca betonom C25/30 sa  potrebnom oplatom. U cijenu uključena dobava i ugradnja potrebne oplate. Stavka obuhvaća sav potreban rad, alat i materijal za kompletno dovršenje stavke. Obračun po m3 betona.</t>
  </si>
  <si>
    <t>Betoniranje armirano-betonskih konzolne ploče betonom C25/30 sa  potrebnom oplatom. U cijenu uključena dobava i ugradnja potrebne oplate, podupore i skela.Stavka obuhvaća sav potreban rad, alat i materijal za kompletno dovršenje stavke. Obračun po m3 betona.</t>
  </si>
  <si>
    <r>
      <t>Nabava, izrada, transport i ugradnja armature</t>
    </r>
    <r>
      <rPr>
        <sz val="11"/>
        <rFont val="Arial"/>
        <family val="2"/>
      </rPr>
      <t xml:space="preserve"> u svemu prema statičkom proračunu, uključivo sav osnovni i pomoćni rad i materijal do pune gotovosti. Ukupna količina armature klase B500B.</t>
    </r>
  </si>
  <si>
    <t>mreže</t>
  </si>
  <si>
    <t>kg</t>
  </si>
  <si>
    <t>šipke</t>
  </si>
  <si>
    <t>Betonski i armiranobetonski radovi ukupno eur</t>
  </si>
  <si>
    <t>VI.</t>
  </si>
  <si>
    <t>Zidarski radovi</t>
  </si>
  <si>
    <r>
      <t>Zidanje unutarnjih porobetonskih zidova,  blokovima debljine  20 i 25cm , grupe proizvoda (marke) 4,0/0,50 (N/mm2/t/m3) prema HRN EN 771-4. Svi blokovi moraju biti I razreda kakvoće (sustav potvrđivanja sukladnosti 2+) zidani  tankoslojnim  mortom marke M10 prema HRN EN 998-2.  Prvi red blokova potrebno je postaviti na idealno ravan (u oba smjera) sloj vapneno-cemetnog morta  (1:2:8) debljine 1-3cm, ovisno o točnosti izvedene  podloge.  Sve ostale horizontalne i vertikalne sljubnice (fuge) potrebno je ispuniti po cijeloj površini  tankoslojnim mortom maks. debljine 3mm.  Prilikom zidanja nije dozvoljeno preklapanje vertikalnih sljubnica. Min. razmak između vertikalnih sljubnica dva susjedna reda smije biti 10cm. Povezivanje nosivog zida i vertikalnih serklaža, ako se ne primjenjuju kutni protupotresni blokovi potrebno je izvesti mehaničkim spojnim sredstvima - ankerima.  U cijeni uključiti sav rad i materijal po uputi proizvođača do potpune gotovosti.  U cijeni je uključena potrebna pokretna radna skela i čišćenje radnog mjesta nakon završetka radova. Obračun po m</t>
    </r>
    <r>
      <rPr>
        <vertAlign val="superscript"/>
        <sz val="11"/>
        <rFont val="Arial"/>
        <family val="2"/>
      </rPr>
      <t>3</t>
    </r>
    <r>
      <rPr>
        <sz val="11"/>
        <rFont val="Arial"/>
        <family val="2"/>
      </rPr>
      <t xml:space="preserve"> izvedenog zida.</t>
    </r>
  </si>
  <si>
    <t>d=25</t>
  </si>
  <si>
    <t>d=20</t>
  </si>
  <si>
    <t>1a</t>
  </si>
  <si>
    <t xml:space="preserve">Zidanje pregradnih zidova zidnim pločama porastog betona debljine 10 cm visine 2,20 m, marke 3,00/0,45  kvalitete proizvoda I. razreda zidnih elemenata i tankoslojnim mortom minimalne marke M10 kvalitete morta tipa B.  Prvi red blokova potrebno je postaviti na idealno ravan u oba smjera sloj cemetnog morta 1:2 debljine 2-5 cm ovisno o točnosti izvedene  podloge. Sve ostale horizontalne i vertikalne sljubnice (fuge) potrebno je ispuniti po cijeloj površini tankoslojnim mortom max. debljine 3 mm. Prilikom zidanja nije dozvoljeno preklapanje vertikalnih sljubnica. Min. razmak između vertikalnih sljubnica dva susjedna reda smije biti 10 cm. Povezivanje pregradnog zida i nosive konstrukcije potrebno je izvesti mehaničkim spojnim sredstvima - elastičnim ankerima,a vertikalnu fugu debljine 1 cm i horizontalnu fugu između zida i stropa debljine 2 cm  potrebno je popuniti PUR pjenom. U cijeni je uključena potrebna radna skela, elastični ankeri, PUR pjena i čišćenje radnog mjesta nakon završetka radova. Obračun po m2 izvedenog zida. </t>
  </si>
  <si>
    <t>Zazidavanje i dozidavanje dijela  zidova objekta saćastom blok opekom u produženom mortu, marke M-5. U cijenu uključen materijal, transport,  izvedba te potrebna skela. Obračun po m3.</t>
  </si>
  <si>
    <t>d=30</t>
  </si>
  <si>
    <r>
      <t>Gletanje unutarnjih ploha zidova od porastog betona glet masama</t>
    </r>
    <r>
      <rPr>
        <sz val="11"/>
        <color indexed="8"/>
        <rFont val="Arial"/>
        <family val="2"/>
      </rPr>
      <t>. Zidovi moraju biti očiščeni i otprašeni. Svi šlicevi i druga udubljenja moraju se popuniti mortom. Glet masa  nanosi se na zidove u debljini 2 mm. te se u sviježu masu utiskuje tekstilno staklena mrežica veličine okna 2 mm. Nakon što se prvi sloj posuši, nanosi se drugi sloj debljine do 1mm tako da pokrije strukturu mrežice. Nakon što se sloj posuši eventualne neravnine se pobruse finim brusnim papirom. Prije gletanja treba postaviti aluminijske ugaone profile na sve otvore i rubove. Šliceve i razna udubljenja treba se dan ranije popuniti unutarnjim žbukom.
Stavka uključuje sav potreban rad i materijal. 
Obračun po m2.</t>
    </r>
  </si>
  <si>
    <t>Unutarnje žbukanje ploha zgrade zidova od opeke, AB stupova, greda, stropova, ab zidova. Žbukanje izvesti produžnim mortom.  Žbuka se nanosi u tri sloja: prskanje cementnim mlijekom i izrada grube i fine žbuke. Cementno mlijeko je cementni mort omjera 1:2, tečne konzistencije. Gruba žbuka izrađuje se produžnim mortom omjera 1:2:6 u debljini sloja cca 2,0 cm. Stavka uključuje sav potreban rad i materijal. Obračun po m2</t>
  </si>
  <si>
    <t>a)</t>
  </si>
  <si>
    <t>stupovi</t>
  </si>
  <si>
    <t>b)</t>
  </si>
  <si>
    <t>stropovi</t>
  </si>
  <si>
    <t>c)</t>
  </si>
  <si>
    <t>d)</t>
  </si>
  <si>
    <t xml:space="preserve">zidovi od opeke </t>
  </si>
  <si>
    <t>e)</t>
  </si>
  <si>
    <t>zidovi servisnog kanala</t>
  </si>
  <si>
    <t>Vanjsko žbukanje ploha zgrade zidova od opeke.Žbukanje izvesti produžnim mortom.  Žbuka se nanosi u tri sloja: prskanje cementnim mlijekom i izrada grube i fine žbuke. Cementno mlijeko je cementni mort omjera 1:2, tečne konzistencije. Gruba žbuka izrađuje se produžnim mortom omjera 1:2:6 u debljini sloja cca 2,0 cm. Stavka uključuje sav potreban rad i materijal. Obračun po m2</t>
  </si>
  <si>
    <t>Zidarski radovi ukupno eur</t>
  </si>
  <si>
    <t>VII.</t>
  </si>
  <si>
    <t>Izolaterski radovi</t>
  </si>
  <si>
    <t>Dobava i izrada ravne horizontalne hidroizolacije (HI) servisnog kanala. Podlogu prethodno očistiti i otprašiti. Na suhu podlogu izvodi se:
1. hladni bitumenski prednamaz
2. hidroizolacijske/bitumenske trake s uloškom od staklene tkanine λ=0,23 (W/m2K)  d=0,8cm
Na mjestima prodora , pregiba i sl. izvesti s posebnom pažnjom. 
Sve kompletno izvesti do finalne gotovosti  prema proizvođača materijala.
Obračun po m2 kompletno izvedenog sustava.</t>
  </si>
  <si>
    <t>Dobava i izrada vertikalne hidroizolacije (HI) servisnog kanala. Podlogu prethodno očistiti i otprašiti. Na suhu podlogu izvodi se:
1. hladni bitumenski prednamaz
2. hidroizolacijske/bitumenske trake s uloškom od staklene tkanine λ=0,23 (W/m2K)  d=0,8cm
Na mjestima prodora , pregiba i sl. izvesti s posebnom pažnjom. 
Sve kompletno izvesti do finalne gotovosti  prema proizvođača materijala.
Obračun po m2 kompletno izvedenog sustava.</t>
  </si>
  <si>
    <t xml:space="preserve">Izrada hidroizolacije (HI) na podu mokrih čvorova prizemlja, podignuta 10 cm uz zidove i 2,2 m u prostorima tuševa. . Površina mora biti očišćena od svih nečistoća, prašine i dr. do zdrave osnove. Na suhu podlogu nanosi se:
- visokoelastični polimerni hidroizolacijski mort (u slojevima) λ=07(W/m2K) d=0,5cm
Sve kompletno izvesti do finalne gotovosti  prema proizvođača materijala.
Obračun po m2 razvij. površine.
</t>
  </si>
  <si>
    <t>Izolaterski radovi ukupno eur</t>
  </si>
  <si>
    <t>VIII.</t>
  </si>
  <si>
    <t>Limarski radovi</t>
  </si>
  <si>
    <t xml:space="preserve">Dobava,doprema i ugradnja horizontalnog oluka od pocinčanog lima fi 160 mm; d=0.6 mm. Horizontale su o zid pričvršćene pocinčanim obujmicama. Na razmaku cca 1.0 m.U cijeni su i koljena, komplet s pričvrsnim materijalom i spajanje na vertikalni žlijeb. Obračun po m'
</t>
  </si>
  <si>
    <t xml:space="preserve">Dobava,doprema i ugradnja vertikalnog oluka na  pročelju od pocinčanog lima fi 160 mm; d=0.6 mm. Verikale su o zid pričvršćene pocinčanim obujmicama na razmaku cca 1.0 m. U cijeni su i koljena, komplet s pričvrsnim materijalom i spajanje na horizontalni žlijeb. Obračun po m'
</t>
  </si>
  <si>
    <t>Dobava,doprema i ugradnja   limenih opšava uvala i konzolnih istaka r.š 60 cm od pocinčanog lima d=0.6 mm.  Komplet s pričvrsnim materijalom. Jediničnom cijenom obuhvatiti sav potreban rad i materijal za izradu stavke. Obračun po m´.</t>
  </si>
  <si>
    <t>Dobava,doprema i ugradnja kutnog limenog opšava na sudaru zida i čelične nastrešnice r.š 80 cm od pocinčanog lima d=0.6 mm.  Komplet s pričvrsnim materijalom. Jediničnom cijenom obuhvatiti sav potreban rad i materijal za izradu stavke. Obračun po m´.</t>
  </si>
  <si>
    <t>Dobava,doprema i ugradnja limenog opšava oko svih prodora kroz termopanel, sudara termopanela sa zidom i završetka termopanela koji je izrezan r.š 40 cm od pocinčanog lima d=0.6 mm.  Komplet s pričvrsnim materijalom. Jediničnom cijenom obuhvatiti sav potreban rad i materijal za izradu stavke. Obračun po m´.</t>
  </si>
  <si>
    <t xml:space="preserve">Dobava,doprema i ugradnja horizontalnog oluka od pocinčanog lima fi 160 mm; d=0.6 mm. Oluk se postavlja na termopanel nastrešnice.U cijeni su i koljena, komplet s pričvrsnim materijalom i spajanje na vertikalni žlijeb. Obračun po m'
</t>
  </si>
  <si>
    <t xml:space="preserve">Dobava,doprema i ugradnja vertikalnog oluka nastrešnice od pocinčanog lima fi 160 mm; d=0.6 mm. U cijeni su i koljena, komplet s pričvrsnim materijalom i spajanje na horizontalni žlijeb. Obračun po m'
</t>
  </si>
  <si>
    <t xml:space="preserve">Izrada otvora u termopanelu za ventilacijske rešetke iznad garažnih vrata. Debljina panela d=6.0 cm. Dimenzije otvora 51x81 cm. U cijenu uračunati i obradu rubova otvora u termopanelu od pocinčanog lima debljine d=0.6 mm. Ukupno 24 otvora. Obračun po m2.
</t>
  </si>
  <si>
    <t>Limarski radovi ukupno eur</t>
  </si>
  <si>
    <t>IX.</t>
  </si>
  <si>
    <t>Fasaderski  radovi</t>
  </si>
  <si>
    <t xml:space="preserve">Dobava i izrada završnih slojeva na vanjskim zidovima pročelja zgrade.
Polažu se na ravnu, otprašenu i suhu površinu u slojevima kako slijedi:
 - prednamaz/impregnacija 
- polimerna žbuka/armirajući sloj: ljepilo i staklena mrežica (1100 kg/m³)  d=0,5 cm
-prvi sloj polimerno-cem. građ. ljepila + utisnuta alkalno postojana staklena mrežica + drugi sloj p.c. građ. ljepila
- prednamaz/impregnacija u završnom tonu 
- bojanje pročelja fasadexom
Kompletno izvesti do finalne gotovosti, prema nacrtu i uputi isporučitelja sustava.
Sve komponente sustava moraju se ugraditi od istog proizvođača. 
U cijenu stavke uključena obrada špaleta oko fasadnih otvora, svi završni i uglovni profili, okapnice kao i spojna sredstva. Završna boja po odabiru Investitora.Obračun po m2 kompletne izvedbe. </t>
  </si>
  <si>
    <t>Fasaderski radovi ukupno eur</t>
  </si>
  <si>
    <t>X.</t>
  </si>
  <si>
    <t>Monterski  radovi</t>
  </si>
  <si>
    <t xml:space="preserve">Dobava materijala i izrada gipskartonskog suhomontažnog, nenosivog pregradnog zida ukupne debljine 10,5 cm:Izrada iz jednostruke potkonstrukcije iz čeličnih  profila UW/CW 50 (debljina pocinčanog lima 0,6 mm), prema HRN EN 14 195, na međusobnom osnom razmaku od 62,50 cm. Obostrana dvostruka obloga iz gips-kartonskih ploča debljine 12,5 mm. Ispuna zidnog međuprostora između gips-kartonskih ploča sa slojem izolacijskog materijala prema HRN EN 13612,,razred građevinskog materijala min. B2, npr. Toplinska izolacija, kamena vuna, debljine 5,0 cm. 
Za sve gotovo, izvedeno prema detaljima
odabranog sustava sa propisnom obradom svih
spojeva ploča, na podu i na stropu, sa ugradnjom vertikalnih i horizontalnih čeličnih dovratnika od UA profila i otvora vratiju prema projektnoj dokumentaciji. Svi rubovi se bandažiraju te se sve unutanje GKB
gipsane površine 2x gletuju na rubovima i
spojevima. 
Stavka također predviđa bandažiranje svih spojeva sa ostalim zidovima. Obračun po m2. Sve prema sustavu ugradnje proizvođača.
</t>
  </si>
  <si>
    <t>Izrada stijene su pune pregradne s zaokretnim punim vratima svjetlih dimenzija 65x215 cm. 
Stijene su odignute od poda 15 cm.
Stijena se izvodi od HPL ploča debljine 13 mm, obostrano s uzorkom po odabiru investitora
U podnožju se postavljaju inox nogice Ø16 mm, s inox pokrovnom rozetom. Stijena se učvršćuje na  zid od opeke kutnim držačem L-45/35/35 mm, od crnog polyamida, eventualno učvršćenje pri vrhu sa alu-cijevi 30x30x3 mm, postavljenoj s unutarnje strane pregrade. Kvaka, bravica i okov po izboru investitora. Dimenzija stijene s pregradama 317x230+3x125x230 cm. Dvije poprečne pregrade. U pregradnoj stijeni su predviđena troja vrata. Obračun po kompletu.</t>
  </si>
  <si>
    <t>Izrada stijene su pune pregradne.
Stijene su odignute od poda 15 cm.
Stijena se izvodi od HPL ploča debljine 13 mm, obostrano s uzorkom po odabiru investitora
U podnožju se postavljaju inox nogice Ø16 mm, s inox pokrovnom rozetom. Stijena se učvršćuje na  zid od opeke kutnim držačem L-45/35/35 mm, od crnog polyamida, eventualno učvršćenje pri vrhu sa alu-cijevi 30x30x3 mm, postavljenoj s unutarnje strane pregrade. Dimenzija stijene s pregradama 50x150 cm. Obračun po kompletu.</t>
  </si>
  <si>
    <t>Dobava i montaža protupožarnog sendvič krovnog panela debljine 6.0 cm sastavljenog iz: &gt;vanjskog trapeznog profiliranog lima, lim je čelični pocinčani debljine 0,6 mm i bojan poliesterskom bojom u tonu po RAL ton karti RAL 7010, minimalna visina vala 37 mm, osni razmak između valova max. 250 mm prostor između valova - trapeza profiliran izolacijske ispune iz konstrukcijske negorive lamelirane mineralne vune   razreda negorivosti  A1 po EN 13501-1 debljine 80 (mm) &gt;trapezi su zapunjeni negorivom mineralnom vunom  &gt;unutarnjeg plitko profiliranog  lima, lim je čelični pocinčani debljine 0,6 mm i bojan poliesterskom bojom u tonu po RAL ton karti RAL 9002. U cijeni panela su uključeni nehrđajući vijci, kalote, podloške i EPDM brtve. Paneli po duljini iz jednog komada tvornički odrezani i zaštićeni čeonim komadima. Duljina panela: cca 5,50 m, a mjere uzeti na licu mjesta Širina panela: 1000 mm, koef. prolaza topline: 0,6W/m2K, požarna otpornost: REI30. Panel učvrstiti samoreznim vijcima svakih 50 cm u čelične profile. Stavka obuhvaća sve potrebne radove i materijal za kompletnu izvedbu stavke.</t>
  </si>
  <si>
    <t>Dobava i montaža opšava iznad garažnih vrata sa protupožarnim sendvič panelom debljine 6.0 cm sastavljenog iz: &gt;vanjskog trapeznog profiliranog lima, lim je čelični pocinčani debljine 0,6 mm i bojan poliesterskom bojom u tonu po RAL ton karti RAL 7010, minimalna visina vala 37 mm, osni razmak između valova max. 250 mm prostor između valova - trapeza profiliran izolacijske ispune iz konstrukcijske negorive lamelirane mineralne vune   razreda negorivosti  A1 po EN 13501-1 debljine 80 (mm) &gt;trapezi su zapunjeni negorivom mineralnom vunom  &gt;unutarnjeg plitko profiliranog  lima, lim je čelični pocinčani debljine 0,6 mm i bojan poliesterskom bojom u tonu po RAL ton karti RAL 9002. U cijeni panela su uključeni nehrđajući vijci, kalote, podloške i EPDM brtve. Paneli po duljini iz jednog komada tvornički odrezani i zaštićeni čeonim komadima. Duljina panela: cca 5,50 m, a mjere uzeti na licu mjesta Širina panela: 1000 mm, koef. prolaza topline: 0,6W/m2K, požarna otpornost: REI30. Panel učvrstiti samoreznim vijcima svakih 50 cm u čelične profile. Sa donje strane izvesti opšav od istog lima. Stavka obuhvaća sve potrebne radove i materijal za kompletnu izvedbu stavke.</t>
  </si>
  <si>
    <t>Monterski radovi ukupno eur</t>
  </si>
  <si>
    <t>XI.</t>
  </si>
  <si>
    <t>ALU bravarija</t>
  </si>
  <si>
    <t xml:space="preserve">Izrada, dostava i montaža alu. prozora. Koji se sastoji od jednog otklopnog krila, debljine 65 mm, izrađenih od profila sa prekinutim termičkim mostom. Vanjska aluminijska klupčica i unutarnja PVC klupčica sastavni su dio stavke.Okov prozora: skriveni panti, otklopni mehanizam OL 200 i ručka sa unutarnje strane smještena na visinu pogodnu za rukovanje.Uključeni svi aluminijski opšavi, prilključak sa podom, stropom, kutevi.
Ostakljenje preporuka:
dvostruko IZO staklo: 4mm+16mm Argon+ 4mm. Karakteristike : Ug≤1,1 W/m2K, low-e
Debljina i sigurnost ovise o statičkom izračunu
Izvođač prije izvedbe dužan je mjere provjeriti na licu mjesta. Ponuđen sustav do potpune funkcionalnosti.
</t>
  </si>
  <si>
    <t>dvokrilni prozor dim 140 x 140</t>
  </si>
  <si>
    <t xml:space="preserve">dvokrilni prozor dim 150 x 140 - pult </t>
  </si>
  <si>
    <t>Izrada, dostava i montaža alu. punih vrata, debljine 65 mm. Vrata izrađena od profila bez prekinutog termičkog mosta. Ispuna od panela. Okov: panti, brava, prihvatnik, kvaka obostrano i hidraulični samozatvarač.  Uključeni svi aluminijski opšavi, prilključak
sa podom, stropom, kutevi. 
Ispuna:
Puni panel  40mm u boji stolarije   
Izvođač prije izvedbe dužan je mjere provjeriti na licu mjesta. Ponuđen sustav do potpune funkcionalnosti.</t>
  </si>
  <si>
    <t>vanjska jednokrilna vrata 105x220</t>
  </si>
  <si>
    <t>vanjska dvokrilna vrata 200x220</t>
  </si>
  <si>
    <t>vanjska dvokrilna vrata 220x220+105</t>
  </si>
  <si>
    <t>unutarnja jednokrilna vrata 105x220</t>
  </si>
  <si>
    <t>unutarnja jednokrilna vrata 95x220</t>
  </si>
  <si>
    <t>ALU bravarija ukupno eur</t>
  </si>
  <si>
    <t>XII.</t>
  </si>
  <si>
    <t>Bravarski radovi</t>
  </si>
  <si>
    <t>Dobava izrada i postava čeličnih kliznih vrata dimenzija 420x300 cm. Profil okvira na tri polja 60x60x4. Ispuna pocinčani lim . Debljina varova iznosi 4 mm. Anti korozivna zaštita i vruće cinčanje. U cijenu uključena i izrada vodilice u podu i u nadvoju. U cijenu uklučiti brava i kvaka. Završna obrada ličenje akrilnim premazima  po izboru Investitora, RAL po izboru Investitora. Obračun po komadu.</t>
  </si>
  <si>
    <t>Bravarski radovi ukupno eur</t>
  </si>
  <si>
    <t>XIII.</t>
  </si>
  <si>
    <t>Stolarski radovi</t>
  </si>
  <si>
    <t xml:space="preserve"> Dobava i ugradnja  unutrašnjih zaokretnih vrata. Suhomontažna u zidarskom otvoru veličine PREMA SPECIFIKACIJI u zidu širine 10,5 cm.Vrata zvučno izolirana Rw=30dB. Sistem EKU DOOR ili istovrijedan. Ploče vratnih krila trebaju biti zaštićene od utjecaja gljivica i bakterija.  Moraju biti otporne i na utjecaj vlage i kemijska sredstva za čiščenje. Okovi: 3 cilindrične petlje, brava usadna cilindrična.</t>
  </si>
  <si>
    <t>jednokrilna vrata - ugradbeni otvor</t>
  </si>
  <si>
    <t>dim 85 x 215</t>
  </si>
  <si>
    <t>dim 95 x 215</t>
  </si>
  <si>
    <t>Stolarski radovi ukupno eur</t>
  </si>
  <si>
    <t>XIV.</t>
  </si>
  <si>
    <t>Keramičarski radovi</t>
  </si>
  <si>
    <t>h=2.20 m - sanitarije - prizemlje</t>
  </si>
  <si>
    <t>h=0.6 m - čajna kuhinja - prizemlje</t>
  </si>
  <si>
    <t>servisna jama - prizemlje</t>
  </si>
  <si>
    <t>h=2.20 m - sanitarije - I kat</t>
  </si>
  <si>
    <t>sokl</t>
  </si>
  <si>
    <t>2a</t>
  </si>
  <si>
    <t>3a</t>
  </si>
  <si>
    <t>servisna jama</t>
  </si>
  <si>
    <t>Keramičarski radovi ukupno eur</t>
  </si>
  <si>
    <t>XV.</t>
  </si>
  <si>
    <t>Podopokrivački radovi</t>
  </si>
  <si>
    <t xml:space="preserve">Dobava i ugradnja jednobojnog epoksidnog podnog sustava na bazi sintetskih smola koji se postavlja završnu podlogu. Izvodi se po higijenskim EU standardima.U cijenu je uključena i priprema betonske podloge strojno ozrnjavanjem, brušenjem ili frezanjem. Priprema se izvodi radi odstranjivanja površinski slabih djelova betona, komplet s čiščenjem, usisavanjem, a sve radi potrebne prionjivosti podne podloge za podlogu (vlačna čvrstoča 1,5 N/mm). Na tako pripremljenu podlogu višeslojno se postavlja podni sustav ukupne debljine 3 - 4 mm. Izvedba punila s kvarcnim pijeskom neklizave površine monolitno. Pod mora imati sljedeća svojstva: otpornost na mehanička i kemijska opterećenja; otpornost na ogrebotine; izvedba jednobojno s kvarcnim pijeskom, što osigurava dobar optički izgled podnog sustava; protukliznost podne površine - R10; jednostavno održavanje zbog monolitne izvedbe.Tlačna čvrstoća 80 N/mm2. </t>
  </si>
  <si>
    <t xml:space="preserve">U cijenu je uključena i izrada holkera sa zaobljenjem 3-5 cm, visine 10 cm, od istog materijala kao što je pod. Izvedba detalja prema uputstvima proizvođača.
Podna obloga:
Podni premaz od epoksidne smole sivo s crnim točkicama; d=2,5 mm
Sokl: duljine 290,00 m
Sokl od epoksidne smolom s kutnom lajsnom, visina min. 7 cm
</t>
  </si>
  <si>
    <t>Podopokrivački radovi ukupno eur</t>
  </si>
  <si>
    <t>XVI.</t>
  </si>
  <si>
    <t>Soboslikarski i ličilački radovi</t>
  </si>
  <si>
    <t>zidovi od opeke-prizemlje</t>
  </si>
  <si>
    <t>zidovi od opeke-I kat - postojeći zidovi</t>
  </si>
  <si>
    <t>Ličenje temeljnom, uljenom i lak bojom postojećih čeličnih UPN100 i L profila 60x60x5 (podkonstrukcije ) postojeće konzolne nastrešnice na zapadnoj strani objekta uz prethodno uklanjanje hrđe i dotrajale stare boje. U cijenu uračunati i antikorozivni premaz Obračun po m´.</t>
  </si>
  <si>
    <t>Fiksne prozorske sijene.
Čišćenje drvenih dijelova, popravak oštećenja, lakiranje  bojom.
Zaštita drvenih dijelova vanjskom lazurom. Radove izvoditi na objektu. Obračun po komadu.</t>
  </si>
  <si>
    <t>Prozorske stijene 425x125</t>
  </si>
  <si>
    <t>Skidanje krila prozora, odvoz u radionu, popravak, lakiranje bojom, dovoz na objekt i montaža.
Popravak štokova prozora na objektu i lakiranje bojom. Dobava i ugradnja okova za fiksiranje krila. U cijenu je uračunato privremeno zatvaranje otvora prozirnim lexanom. Obračun po komadu.</t>
  </si>
  <si>
    <t>jednostruki prozor 90x115 cm</t>
  </si>
  <si>
    <t>jednostruki prozor 60x115 cm</t>
  </si>
  <si>
    <t>jednostruki prozor 90x140 cm</t>
  </si>
  <si>
    <t>dvostruki prozor 180x140 cm</t>
  </si>
  <si>
    <t>Skidanje krila unutarnjih vrata na katu objekta, odvoz u radionu, popravak, lakiranje bojom, dovoz na objekt i montaža.
Popravak štokova vrata na objektu i lakiranje bojom. Dobava i ugradnja okova za fiksiranje krila. Obračun po komadu.</t>
  </si>
  <si>
    <t>vrata 70x205</t>
  </si>
  <si>
    <t>vrata 80x205</t>
  </si>
  <si>
    <t>Soboslikarski i ličilački radovi ukupno eur</t>
  </si>
  <si>
    <t>XVII.</t>
  </si>
  <si>
    <t>Garažna vrata</t>
  </si>
  <si>
    <t>dim 455x510</t>
  </si>
  <si>
    <t>dim 410x510</t>
  </si>
  <si>
    <t>dim 450x325</t>
  </si>
  <si>
    <t>Garažna vrata ukupno eur</t>
  </si>
  <si>
    <t>XVIII.</t>
  </si>
  <si>
    <t>Konička betonska konstrukcija</t>
  </si>
  <si>
    <t>Rezanje postojećeg betonskog platoa sa sjeverne strane zgrade na poziciji nastrešnice. Spojeve je potrebno pravilno strojno zasjeći radi urednog spoja starog i novogbetona, a što je sve obuhvaćeno jediničnom cijenom ove stavke.
Obračun po m'.</t>
  </si>
  <si>
    <t>Skidanje postojećeg betonskog platoa sa sjeverne strane zgrade na poziciji nastrešnice. Stavka obuhvaća skidanje betonske ploče debljine d=20.00 cm te sav potreban rad, alat i materijal za kompletnu izvedbu stavke uključujući utovar i prijevoz na za to predviđeni deponij. Obračun se vrši po m3 uklonjenog betona.</t>
  </si>
  <si>
    <t xml:space="preserve">Skidanje tampona. Tampon se uklanja u debljini 25 cm. Stavka obuhvaća sav potraban rad, alat i materijal za kompletnu izvedbu stavke uključujući utovar i prijevoz na za to predviđeni deponij. Obračun po m3. </t>
  </si>
  <si>
    <t xml:space="preserve">Strojna izrada donjeg nosivog sloja podloge platoa od drobljenog kamenog materijala frakcije 0-63 mm. Izradi ovog sloja smije se pristupiti tek pošto nadzorni inženjer primi planum donjeg stroja (posteljicu) u pogledu ravnosti, poprečnih nagiba, pravilno izvedene odvodnje i zbijenosti. Materijal za izvedbu ovog sloja je drobljeni kamen proizveden od zdrave, homogene i čvrste stijenske mase, a mora odgovarati važećim standardima. Kvalitetu stijenske mase treba dokazati atestima ne starijim od godinu dana. Debljina sloja iznosi d=25,0 cm. Traženi modul zbijenosti ispitan kružnom pločom promjera 30 cm iznosi Me= 100 MN/m2.
Obračun po m3 izvedenog sloja. </t>
  </si>
  <si>
    <t>Betoniranje armirano-betonske podne ploče debljine d=20 cm betonom C25/30. Ploča se izvodi u padu (pad 1,0%). Stavka obuhvaća sav potreban rad, alat i materijal za kompletno dovršenje stavke. Obračun po m2 betona.</t>
  </si>
  <si>
    <t>Kolnička betonska konstrukcija ukupno eur</t>
  </si>
  <si>
    <t>XIX.</t>
  </si>
  <si>
    <t>Ostali radovi</t>
  </si>
  <si>
    <t>Dobava te postava (ugradba) vatrogasnih aparata i nosača na zidove.
Montaža na mjestima u pojedinim prostorima predviđena eleboratom zaštite od požara (u grafičkom dijelu)
Sve izvesti do finalne gotovosti, tj do postave aparata na zidove.
Obračun po komadu postavljenog aparata</t>
  </si>
  <si>
    <t xml:space="preserve"> tip S-6 za početno gašenje požara</t>
  </si>
  <si>
    <t xml:space="preserve"> tip S-9 za početno gašenje požara</t>
  </si>
  <si>
    <r>
      <t xml:space="preserve"> tip CO</t>
    </r>
    <r>
      <rPr>
        <vertAlign val="subscript"/>
        <sz val="11"/>
        <color indexed="8"/>
        <rFont val="Arial"/>
        <family val="2"/>
      </rPr>
      <t>2</t>
    </r>
    <r>
      <rPr>
        <sz val="11"/>
        <color indexed="8"/>
        <rFont val="Arial"/>
        <family val="2"/>
      </rPr>
      <t>5 za početno gašenje požara</t>
    </r>
  </si>
  <si>
    <t>Ostali radovi ukupno kn</t>
  </si>
  <si>
    <t xml:space="preserve">REKAPITULACIJA </t>
  </si>
  <si>
    <t>UKUPNO</t>
  </si>
  <si>
    <t xml:space="preserve">Rušenje </t>
  </si>
  <si>
    <t>Fasaderski radovi</t>
  </si>
  <si>
    <t>Monterski radovi</t>
  </si>
  <si>
    <t>Aluminijska bravarija</t>
  </si>
  <si>
    <t>Kermičarski radovi</t>
  </si>
  <si>
    <t>Soboslikarski radovi</t>
  </si>
  <si>
    <t>Kolnička betonska konstrukcija</t>
  </si>
  <si>
    <t>A.</t>
  </si>
  <si>
    <t>GRAĐEVINSKI RADOVI</t>
  </si>
  <si>
    <t>PDV 25%</t>
  </si>
  <si>
    <t>SVEUKUPNO SA PDV-om</t>
  </si>
  <si>
    <t>TROŠKOVNIK HIDROINSTALACIJA</t>
  </si>
  <si>
    <t xml:space="preserve">Ovom specifikacijomom obuhvaćeni su građevinski i monterski radovi vezani na instalaciju dovoda sanitarne potrošne vode, unutarnje hidrantske mreže, sanitarne odvodnje. Prilikom izrade troškovnika u cijenu ukalkulirati sav potreban spojni, montažni, pridržni i ostali alat i materijal potreban za potpuno funkcioniranje ukoliko nije predviđeno posebnom stavkom. Prije davanja ponude obvezno pročitati tehnički opis i pregledati nacrte. Izvođač radova mora obvezno izvoditi radove prema glavnom i izvedbenom projektu kao i prema koordinacijskim nacrtima te mora s ostalim izvođačima uskladiti redosljed izvođenja kako ne bi došlo do preklapanja s ostalim trasama izvođenja. Izvođač je prije izvedbe spojeva i priključaka dužan sa investitorom i korisnikom prostora definirati točne pozicije pojedinih uređaja i opreme na koje se instalacija dovoda i odvoda spajaju. </t>
  </si>
  <si>
    <t>Pomoćni građevinski radovi na postavi instalacije nisu posebno iskazani, te trebaju biti ukalkulirani u cijeni pojedine stavke i neće se posebno priznavati. Takođe je potrebno u jedinične cijene stavki postave instalacija ukalkulirati i sav potreban spojni, ovjesni, brtveni i izolacijski materijal (čak i ako stavkom nije eksplicitno navedeno) potreban za postavu instalacija i dovođenja iste u funkciju te izrada eventualnih prodora i naknadno brtvljenje otvora oko cijevi. Eventualno potrebno ispumpavanje atmosferskih i podzemnih voda koje bi se pojavile tijekom građevinskih radova, također trebaju biti ukalkulirani u cijeni svake stavke. Prije naručivanja sanitarnih predmeta i pribora izvođač je dužan konzultirati s investitorom vezano za odabir. Sva oprema i uređaji koji se ugrađuju moraju imati potrebne ateste i odgovarati proračunskim specifikacijama danim tehničkim rješenjem. Stavke dobave i ugradnje svih uređaja i opreme koji se ugrađuju podrazumijevaju kompletnu izvedbu svih potrebnih radova na montaži elementa sa izvedbom potrebnih priključaka do dovođenja uređaja ili opreme u funkciju. Po izradi instalacija (ili pojedinih dionica instalacija) i ugradnji opreme i uređaja potrebno je iste ispitati na funkcionalnost te ukloniti eventualne nedostatke, a sve je potrebno ukalkulirati u jediničnu cijenu stavke.</t>
  </si>
  <si>
    <t>B.</t>
  </si>
  <si>
    <t>HIDROINSTALACIJE - Građevinski radovi</t>
  </si>
  <si>
    <t>ZEMLJANI RADOVI</t>
  </si>
  <si>
    <t>1</t>
  </si>
  <si>
    <r>
      <t>Strojno - ručni iskop kanalskog rova bez obzira na kategoriju zemljišta za polaganje cijevi, sa planiranjem dna rova s točnošću ±2 cm. Stavkom je predviđeno i rezanje, razbijanje, iskop i deponiranje betona na za to predviđeni deponij. Beton se uklanja sa javnih površina za izrade priključaka na postojeću infrastrukturu. Iskopani materijal odmah odvoziti na deponiju radi nesmetanog rada na gradilištu. Strojno-ručni iskop bez obzira na kategoriju zemljišta za izvedbu slivne rešetke i okna vrtnog hidranta. Proširenje iskopa 50 cm oko okana i slivne rešetke sa svake strane također je obuhvaćeno ovom stavkom. Dno proširenja isplanirati s točnošću ±1cm. Stavka uključuje i strojno zbijanje dna rova projektiranog kanala do potrebne zbijenosti od 10MN/m Stranice rova osigurati podgrađivanjem od obrušavanja ukoliko je to potrebno. Stavka uklučuje i rezanje postojeće betonske podloge. Sve troškove zbog eventualnih oštećenja nastalih uslijed neprimjenjene zaštite i nestručnog rada snositi će izvoditelj radova. Jediničnom cijenom obuhvatiti sav potreban rad, materijal i alat. Obračun je po m</t>
    </r>
    <r>
      <rPr>
        <vertAlign val="superscript"/>
        <sz val="10"/>
        <rFont val="Arial"/>
        <family val="2"/>
      </rPr>
      <t>3</t>
    </r>
    <r>
      <rPr>
        <sz val="10"/>
        <rFont val="Arial"/>
        <charset val="238"/>
      </rPr>
      <t xml:space="preserve"> iskopanog materijala.</t>
    </r>
  </si>
  <si>
    <t/>
  </si>
  <si>
    <t>iskop za cijevi dovoda sanitarne i hidrantske vode</t>
  </si>
  <si>
    <r>
      <t>m</t>
    </r>
    <r>
      <rPr>
        <vertAlign val="superscript"/>
        <sz val="10"/>
        <rFont val="Arial"/>
        <family val="2"/>
      </rPr>
      <t>3</t>
    </r>
  </si>
  <si>
    <t xml:space="preserve">iskop za cijevi odvodnje sanitarne kanalizacije </t>
  </si>
  <si>
    <t>iskop za vanjski vrtni hidrant</t>
  </si>
  <si>
    <t>iskop za slivnu rešetku</t>
  </si>
  <si>
    <r>
      <t>Strojno - ručni iskop kanala u podnoj ploči za polaganje cijevi. Stavkom je predviđeno i rezanje podne ploče od betona d=20 cm, razbijanje, iskop i deponiranje iskopanog materijala na za to predviđeni deponij. Iskopani materijal odmah odvoziti na deponiju radi nesmetanog rada na gradilištu. Dno proširenja isplanirati s točnošću ±1cm. Stavka uključuje i strojno zbijanje dna rova projektiranog kanala do potrebne zbijenosti. Stranice rova osigurati podgrađivanjem od obrušavanja ukoliko je to potrebno. Sve troškove zbog eventualnih oštećenja nastalih uslijed neprimjenjene zaštite i nestručnog rada snositi će izvoditelj radova. Jediničnom cijenom obuhvatiti sav potreban rad, materijal i alat. Obračun je po m</t>
    </r>
    <r>
      <rPr>
        <vertAlign val="superscript"/>
        <sz val="10"/>
        <rFont val="Arial"/>
        <family val="2"/>
      </rPr>
      <t>3</t>
    </r>
    <r>
      <rPr>
        <sz val="10"/>
        <rFont val="Arial"/>
        <charset val="238"/>
      </rPr>
      <t xml:space="preserve"> iskopanog materijala.</t>
    </r>
  </si>
  <si>
    <t>iskop za cijevi sanitarne kanalizacije širine 50 cm</t>
  </si>
  <si>
    <t>iskop za cijev hidrantske vode i hidroinstalacije širine 30 cm</t>
  </si>
  <si>
    <r>
      <t>Dobava i razastiranje pijeska granulacije 0-4 mm u rov, ispod, oko i iznad cijevi sanitarne kanalizacije, vodovoda. Posteljica se radi u debljini od 10 cm ispod cijevi te 10 cm iznad tjemena cijevi. Obračun po m</t>
    </r>
    <r>
      <rPr>
        <vertAlign val="superscript"/>
        <sz val="10"/>
        <rFont val="Arial"/>
        <family val="2"/>
      </rPr>
      <t>3</t>
    </r>
    <r>
      <rPr>
        <sz val="10"/>
        <rFont val="Arial"/>
        <charset val="238"/>
      </rPr>
      <t>.</t>
    </r>
  </si>
  <si>
    <t>7.</t>
  </si>
  <si>
    <r>
      <t>Dobava i razastiranje pijeska granulacije 0-4 mm u rov, ispod, oko i iznad cijevi hidroinstalacija i cijevi hidranskog voda. Posteljica se radi u debljini od 5 cm ispod cijevi te 5 cm iznad tjemena cijevi. Obračun po m</t>
    </r>
    <r>
      <rPr>
        <vertAlign val="superscript"/>
        <sz val="10"/>
        <rFont val="Arial"/>
        <family val="2"/>
      </rPr>
      <t>3</t>
    </r>
    <r>
      <rPr>
        <sz val="10"/>
        <rFont val="Arial"/>
        <charset val="238"/>
      </rPr>
      <t>.</t>
    </r>
  </si>
  <si>
    <t>8.</t>
  </si>
  <si>
    <r>
      <t>Zatrpavanje oko okna vrtnog hidranta i slivne rešetke i cijevi za priključak hidranskog vodovoda, priključka za vodu i sanitarnu kalizaciju. Zatrpavanje vršiti sitnijim probranim materijalom iz iskopa, sa nabijanjem do potrebne zbijenosti u slojevima. Obračun po m</t>
    </r>
    <r>
      <rPr>
        <vertAlign val="superscript"/>
        <sz val="10"/>
        <rFont val="Arial"/>
        <family val="2"/>
      </rPr>
      <t>3</t>
    </r>
    <r>
      <rPr>
        <sz val="10"/>
        <rFont val="Arial"/>
        <charset val="238"/>
      </rPr>
      <t>.</t>
    </r>
  </si>
  <si>
    <t>9.</t>
  </si>
  <si>
    <r>
      <t>Utovar i odvoz preostalog materijala na za to predviđeni deponij koji osigurava izvođač, bez obzira na udaljenost. U cijenu je uključen eventualni trošak deponiranja. Obračun po m</t>
    </r>
    <r>
      <rPr>
        <vertAlign val="superscript"/>
        <sz val="10"/>
        <rFont val="Arial"/>
        <family val="2"/>
      </rPr>
      <t>3</t>
    </r>
    <r>
      <rPr>
        <sz val="10"/>
        <rFont val="Arial"/>
        <charset val="238"/>
      </rPr>
      <t xml:space="preserve"> materijala u sraslom stanju.</t>
    </r>
  </si>
  <si>
    <t>ZEMLJANI RADOVI UKUPNO eur</t>
  </si>
  <si>
    <t>BETONSKI I ARMIRANO BETONSKI RADOVI</t>
  </si>
  <si>
    <t>Betoniranje podne ploče i zidova vrtnog hidranta okna vodonepropusnim betonom C 25/30 s najmanje 350 kg cementa po m3, sa dodatkom sredstva za povećanje vodonepropusnosti. Dimenzije svijetlog otvora okna 50x50cm i dubine 50 cm. Beton ugrađivati pomoću pervibratora. Posebnu pažnju obratiti pri betoniranju oko cijevi, kako bi se postigla vodonepropusnost spoja (vibriranje). Žbukanje svih unutarnjih površina zidova vodonepropusnim cemetnim mortom debljine 2.0 cm, omjera 1:2. Dobava, doprema i ugradnja lijevanoželjeznog poklopca, veličine 600/600 nosivosti D400. U jediničnu cijenu okna uključena je i dobava, doprema, sječenje te ugradnja armature Q335 obostrano te svi potrebni materijali, radovi, pomoćna sredstva i transporti za kompletnu izvedbu stavke.
- dvostrana oplata
- dobava, doprema i ugradnja poklopca od nodularnog Ijeva
Obračun po komadu izvedenog okna, komplet u funkciji.</t>
  </si>
  <si>
    <t xml:space="preserve">Poklopac mora zadovoljavati Hrvatske norme i klasu D400 prema europskoj normi EN124 </t>
  </si>
  <si>
    <t>- beton</t>
  </si>
  <si>
    <t>- poklopci</t>
  </si>
  <si>
    <t>Betoniranje betonske podne ploče d=20 cm, na dijelu gdje se postavljaju hidroinstalacije betonom C25/30 komplet sa dobavom i ugradnjom PVC vlakana. Stavka obuhvaća sav potreban rad, alat i materijal za kompletno dovršenje stavke. Obračun po m3 betona.</t>
  </si>
  <si>
    <t>Betoniranje linijske rešetke dimenzija prema projektu betonom C25/30 sa potrebnom oplatom. Unutrašnja strana izvodi se sa glatkom - blažuj oplatom. Na dnu se izvodi kineta obrađena cementnim mortom do tzv. crnog sjaja. U cijenu je uključeno betoniranje stijenke oko cijevi nakon montaže, žbukanje unutarnje strane cementnim mortom. Debljina stijenke je 20 cm. Kanal izvesti u adu od 1 %. Stvaka obuhvaća dobavu i izradu oplate te sav potreban rad, alat i materijla za kompletnu izvedbu stavke. Dobava, doprema i ugradnja standardne lijevanoželjezne rešetke za linijsku rešetku, veličine 500/500 nosivosti D400. U cijenu uključiti dobavu i montažu potrebne oplate. Obračun po m3 betona.</t>
  </si>
  <si>
    <t>- lijevanoželjezne rešetke</t>
  </si>
  <si>
    <t>Izvedba prodora krozna temeljni zid te nakon polaganja cjevovoda kanalizacije i vodovoda vodonepropusno zatvaranje međuprostora između cijevi. Zatvaranje izvesti plastoelastičnim vodonepropusnim kitom i vodonepropusnim betonom C20/25. Obračun po prodoru.</t>
  </si>
  <si>
    <t>Razne građevinske pripomoći koje nisu obuhvaćene stavkama troškovnika, a neoophodno ih je izvesti.Obračun prema stvarno utrošenom vremenu i materijalu i odobrenju nadzornog inženjera. Obračun paušalno.</t>
  </si>
  <si>
    <t>pau</t>
  </si>
  <si>
    <t>BETONSKI I ARMIRANO BETONSKI RADOVI UKUPNO eur</t>
  </si>
  <si>
    <t>ARMIRAČKI RADOVI</t>
  </si>
  <si>
    <t>Dobava, transport, ravnanje savijanje, sječenje, prijenos te postava betonskog željeza za okno vrtnog hidranta i linijsku slivnu rešetku. Jedinična cijena stavke uključuje sve potrebne radove, materijal, pomoćna sredstva i transport za kompletnu izvedbu stavke (OTU 7-01.5). Obračun po kg ugrađene armature.</t>
  </si>
  <si>
    <t>- B500B (šipkasta armatura)</t>
  </si>
  <si>
    <t>- B500B (mrežasta armatura)</t>
  </si>
  <si>
    <t>ARMIRAČKI RADOVI UKUPNO eur</t>
  </si>
  <si>
    <t>REKAPITULACIJA HIDROINSTALACIJE - građevinski radovi</t>
  </si>
  <si>
    <t>HIDROINSTALACIJE - građevinski radovi eur</t>
  </si>
  <si>
    <t>C.</t>
  </si>
  <si>
    <t>VODOVODNA INSTALACIJA I KANALIZACIJA</t>
  </si>
  <si>
    <t>INSTALACIJA DOVODA HLADNE I TOPLE VODE</t>
  </si>
  <si>
    <t>Izrada instalacije razvoda hladne i tople vode sa polipropilenskim cijevima (PPR),kompletno sa svim ventilima, spojnim  materijalom i izolacijom. Cijevi se Fe skobama pričvršćuju u kanale. U stavku je uključena izrada kanala po podovima i zidovima, sav priručni materijal te sav rad i alat potrebni za kompletnu izvedbu stavke. Po izvedenom ispitivanju instalacije kanali se mogu zazidati. Obračun po m'.</t>
  </si>
  <si>
    <t>- cijevi PPR fi 40x6,7, PN20 / SDR 6</t>
  </si>
  <si>
    <t>m'</t>
  </si>
  <si>
    <t>- cijevi PPR fi 32x5,4, PN20 / SDR 6</t>
  </si>
  <si>
    <t>- cijevi PPR fi 25x4,2, PN20 / SDR 6</t>
  </si>
  <si>
    <t>- cijevi PPR fi 20x3,4, PN20 / SDR 6</t>
  </si>
  <si>
    <t>Izrada otvora u zidu za smještaj glavnih slobodnoprotočnih (zapornih) ventila na ulazu u svaki sanitarni čvor odnosno prostor sa predviđenim razvodom vode, sa nepropusnim zatvaranjem procjepa nakon ugradnje ventila. Stavka predviđa i dobavu, dopremu i ugradnju kromiranih vratašca 30x30 cm. Stavka obuhvaća sav potreban rad, alat i materijal za kompletnu izvedbu stavke. Obračun po komadu izvedenog otvora komplet u funkciji.</t>
  </si>
  <si>
    <t>Obavljanje tlačne probe kompletnog cjevovoda te dobava atesta o izvršenoj tlačnoj probi. Obračun paušalno.</t>
  </si>
  <si>
    <t>Ispiranje i dezinfekcija cjevovoda nakon uspješno obavljene tlačne probe te dobava atesta o bakteriološkoj analizi vode. Obračun paušalno.</t>
  </si>
  <si>
    <t>INSTALACIJA DOVODA HLADNE I TOPLE VODE UKUPNO eur</t>
  </si>
  <si>
    <t>INSTALACIJA ODVODA VODE</t>
  </si>
  <si>
    <t>Dobava i postava kanalizacijskih cijevi iz tvrdog PVC-a, kompletno sa standardnim brtvama i fazonskim komadima. Stavka obuhvaća izvedbu prodora kroz AB podnu ploču i brtvljenje otvora nakon izvedbe spoja te sav potreban alat, rad i materijal za kompletnu izvedbu stavke. Obračun po m'.</t>
  </si>
  <si>
    <t>DN 50</t>
  </si>
  <si>
    <t>DN 75</t>
  </si>
  <si>
    <t>DN 110</t>
  </si>
  <si>
    <t>Dobava i montaža fazonskih komada iz tvrdog PVC-a bez obzira na tip, kompletno sa standardnim brtvama. Stavka obuhvaća sav potreban alat, rad i materijal za kompletnu izvedbu stavke. Obračun po m'.</t>
  </si>
  <si>
    <t xml:space="preserve">Dobava,doprema i postavljanje sa spajanjem podnih kupaonskih slivnika, iz polimera, sa horizontalnim izljevom DN50 i bočnim uljevom DN50, sa spojnim okvirom/rubom, visine donjeg dijela 82 mm, sa izvadivim zaporom za miris, visine vodenog stupca u zaporu (sifonu) 30 mm prema HRN EN 1253, sa zaštitnim poklopcem za vrijeme ugradnje, protok 0,8 l/s, Stavka obuhvaća sav potreban alat, rad i materijal za kompletnu izvedbu stavke. Obračun po komadu.  </t>
  </si>
  <si>
    <t>Ispitivanje sanitarne kanalizacije na protočnost i vodonepropusnost te dobava atesta. Obračun paušalno.</t>
  </si>
  <si>
    <t>INSTALACIJA ODVODA VODE UKUPNO eur</t>
  </si>
  <si>
    <t>SANITARNI UREDAJI I PRIBOR</t>
  </si>
  <si>
    <t xml:space="preserve">Dobava, doprema i montaža umivaonika iz prvoklasne bijele keramike sa rupom za priključak stojeće mješalice; za montažu na konzole, opremljenog poniklanim sifonom, sa čepom, lančićem i svim sitnim priborom za pričvršćenje i brtvljenje.Veličina i tip umivaonika po izboru investitora. Stavka obuhvaća sav potreban rad, alat i materijal za kompletnu izvedbu stavke. Obračun po komadu umivaonika u funkciji. </t>
  </si>
  <si>
    <t xml:space="preserve">Dobava, doprema i montaža viseće WC školjke od sanitarnog porculana I. klase, bijele boje, tip po izboru investitora za montažu na konzole, komplet funkcionalna izvedba sa daskom za sjedenje s poklopcem iz tvrde plastike i priborom za brtvljenje i pričvršćenje. Stavka obuhvaća sav potreban rad, alat i materijal za kompletnu izvedbu stavke. Obračun po komadu wc školjke u funkciji. </t>
  </si>
  <si>
    <t>Dobava, doprema i montaža podžbuknog WC vodokotlića za viseći WC predviđen za suhu ugradnju, s elektrostatski lakiranim okvirom od čelika, sa 2-količine ispiranja (3 ili 6 litara), s kutnim ventilom, prethodno montiranim priključkom vode  ½“, priključnim koljenom za WC DN 90 sa dubinskom regulacijom, ekscentričnim prijelaznim komadom DN 90/100, priključnom garniturom za WC, pričvrsnim materijalom za element (pričvršćenje na pod) i WC, samovrtnim vijcima za pričvršćenje na montažni zid i dvokoličinskom tipkom za ispiranje u kompletu, kao proizvod geberit duofix ili jednakovrijedan. Stavka obuhvaća sav potreban rad, alat i materijal za kompletnu izvedbu stavke. Obračun po komadu vodokotlića u funkciji.</t>
  </si>
  <si>
    <t xml:space="preserve">Dobava, doprema i montaža pisoara iz prvoklasne bijele keramike prema izboru investitora. Stavka uključuje i ispirnu cijev, te odvodnu cijev sa sifonom DN50 mm. Stavka obuhvaća sav potreban rad, alat i materijal za kompletnu izvedbu stavke. Obračun po komadu pisoara u funkciji. </t>
  </si>
  <si>
    <t>Dobava,doprema i montaža PVC tuš kade prema izboru investitora sa priborom za pričvršćenje, odvodnim sifonom, preljevom, baterijom-mješalicom za hladnu i toplu vodu i pomičnim tušem. Dimenzije kade 90x90 cm. Stavka obuhvaća sav potreban rad, alat i materijal za kompletnu izvedbu stavke. Obračun po komadu tuša u funkciji.</t>
  </si>
  <si>
    <t xml:space="preserve">Dobava, doprema i montaža montažnog sklopa od plemenitog čelika za ispiranje pisoara sa: upravljačkom infracrvenom elektronikom, pokrovnom pločom, magnetskim ventilom i pričvrsnim materijalom. Stavka obuhvaća sav potreban rad, alat i materijal za kompletnu izvedbu stavke. Obračun po komadu sklopa u funkciji. </t>
  </si>
  <si>
    <t xml:space="preserve">Dobava, doprema i montaža stojeće jednoručne mješalice za umivaonik 1/2", sa priključnom opremom i kutnim ventilima. Tip mješalice po izboru investitora. Stavka obuhvaća sav potreban rad, alat i materijal za kompletnu izvedbu stavke. Obračun po komadu mješalice u funkciji. </t>
  </si>
  <si>
    <t xml:space="preserve">Dobava, doprema i montaža stojeće jednoručne mješalice za sudoper 1/2", sa priključnom opremom i kutnim ventilima. Tip mješalice po izboru investitora. Stavka obuhvaća sav potreban rad, alat i materijal za kompletnu izvedbu stavke. Obračun po komadu mješalice u funkciji. </t>
  </si>
  <si>
    <t xml:space="preserve">Dobava, doprema i montaža pribora uz sanitarne uređaje (držač wc papira i četka za wc školjku) prema izboru investitora. Stavka obuhvaća sav potreban rad, alat i materijal za kompletnu izvedbu stavke. Obračun po kompletu ugrađene opreme u funkciji. </t>
  </si>
  <si>
    <t>11.</t>
  </si>
  <si>
    <t xml:space="preserve">Dobava, doprema i montaža pribora uz umivaonike (držač ručnika, držač sapuna, ogledalo, polica i ormarić) prema izboru investitora. Stavka obuhvaća sav potreban rad, alat i materijal za kompletnu izvedbu stavke. Obračun po kompletu ugrađene opreme u funkciji. </t>
  </si>
  <si>
    <t>.</t>
  </si>
  <si>
    <t>12.</t>
  </si>
  <si>
    <t xml:space="preserve">Dobava i ugradnja bojlera za toplu vodu. Stavka obuhvaća sav potreban rad, alat i materijal za kompletnu izvedbu stavke. Obračun po komadu ugrađenog bojlera u fonkciji.   </t>
  </si>
  <si>
    <t>- bojler 50l</t>
  </si>
  <si>
    <t>13.</t>
  </si>
  <si>
    <t xml:space="preserve">Dobava,doprema i ugradnja kutnih i podžbuknih ventila sa filterom i rozetom. Ventili se ugrađuju uz svako izljevno mjesto te glavni zaporni ventili na ulazu u svaki sanitarni čvor odnosno prostoriju sa predviđenim razvodom vode.  Stavka obuhvaća sav potreban rad, alat i materijal za kompletnu izvedbu stavke. Obračun po komadu ventila u funkciji.  </t>
  </si>
  <si>
    <t>- ventil 1/2''</t>
  </si>
  <si>
    <t>- ventil 3/4''</t>
  </si>
  <si>
    <t xml:space="preserve">Dobava,doprema i ugradnja hidrantskog ventila sa ispustom. Ventil se ugrađuje u hidransko okno ispred gumarske radione.  Stavka obuhvaća sav potreban rad, alat i materijal za kompletnu izvedbu stavke. Obračun po komadu ventila u funkciji.  </t>
  </si>
  <si>
    <t>SANITARNI UREDAJI I PRIBOR UKUPNO eur</t>
  </si>
  <si>
    <t>INSTALACIJA PROTUPOŽARNOG VODOVODA</t>
  </si>
  <si>
    <t xml:space="preserve">Dobava, doprema i istovar na deponij gradilišta pocinčanih čeličnih vodovodnh cijevi prema normi 10217. Cijevi su dužine 6,0 metara kompletno sa svim potrebnim izolacijskim, spojnim, pričvrsnim i ovjesnim materijalom. Stavka uključuje i sve lučne i fazonske komade te sav potreban alat za montažu, rad i materijal za kompletnu izvedbu stavke. Obračun po m' cijevi.     </t>
  </si>
  <si>
    <t>•</t>
  </si>
  <si>
    <t>fi 65 mm</t>
  </si>
  <si>
    <t>2</t>
  </si>
  <si>
    <t>Dobava, doprema i ugradnja hidrantskih ormarića  dimenzija 500x500x140 mm sa standardnom pripadajućom opremom (tlačna cijev fi52 x 20m sa spojnicama, ventil kutni Ms 2“ sa stabilnom spojnicom fi52, mlaznica fi52 sa zasunom). Ormarići lakirani u RAL9010 odnosno staklena fasada s prozirnim pleksistaklom. Stavka obuhvaća sav potreban rad, alat i materijal za kompletnu izvedbu stavke. Obračun po komadu.</t>
  </si>
  <si>
    <t>3</t>
  </si>
  <si>
    <t>Raznašanje cijevi i fazonskih komada unutar objekta te odlaganje istih na mjestu ugradnje. Obračun po  komadu odnosno metru.</t>
  </si>
  <si>
    <t>Cijevi i fazonski komadi</t>
  </si>
  <si>
    <t>Ormarići</t>
  </si>
  <si>
    <t xml:space="preserve">Spajanje pocinčanih čeličnih cijevi i svih fazonskih komada navojem i spojnicom. Stavka obuhvaća sav potreban spojni, pričvrsni i ovjesni materijal te sav potreban rad, alat i materijal za kompletnu izvedbu stavke. Obračun po metru'.     </t>
  </si>
  <si>
    <t>5</t>
  </si>
  <si>
    <t>Obavljanje tlačne probe cjevovoda na 1,3 x maksimalni radni tlak, sve kompletno s vodovodnim priključcima. Tlačno ispitivanje vrši se svakih max. 300 m, a prema tome treba predvidjeti i izradu betonskih blokova, kao i njihovo uklanjanje po svakoj ispitnoj dionici cjevovoda. Tlačna proba izvodi se sa montiranim hidrantima, ogrlicama i dijelom kućnog priključka do ventila te otvorenim hidrantskim zasunima. Tlačnu probu izvesti prema važećim tehničkim propisima i uputstvima proizvođača cijevi. Uključena je i dobava potrebne vode i za višekratna ispitivanja. Jediničnom cijenom obuhvatiti i dobavu vode za sva ispitivanja. Obračun po m'.</t>
  </si>
  <si>
    <t>m1</t>
  </si>
  <si>
    <t>INSTALACIJA PROTUPOŽARNOG VODOVODA UKUPNO Kn</t>
  </si>
  <si>
    <t>REKAPITULACIJA VODOVODNA INSTALACIJA I KANALIZACIJA</t>
  </si>
  <si>
    <t>VODOVODNA INSTALACIJA I KANALIZACIJA Kn</t>
  </si>
  <si>
    <t>REKAPITULACIJA SVEUKUPNO - PROJEKT HIDROINSTALACIJA</t>
  </si>
  <si>
    <t>HIDROINSTALACIJE - GRAĐEVINSKI RADOVI</t>
  </si>
  <si>
    <t>B+C</t>
  </si>
  <si>
    <t>UKUPNO HIDROINSTALACIJE eur</t>
  </si>
  <si>
    <t>D.</t>
  </si>
  <si>
    <t>STROJARSKE INSTALACIJE</t>
  </si>
  <si>
    <t>OPĆE NAPOMENE UZ SPECIFIKACIJE STROJARSKIH INSTALACIJA</t>
  </si>
  <si>
    <t>Ova specifikacija je izrađena kao dio glavnog projekta i  služi isključivo u svrhu procjene investicije, te se po istoj ne može  ugovarati gradnja ili nabavljati oprema termotehničkih sustava. Ukoliko se po ovoj specifikaciji traže ponude, ponuditelj je dužan uz suglasnost projektanta provesti kontrolu svih stavki. U jediničnim cijenama svih navedenih stavki specifikacija, prilikom izrade ponude (nuđenje izvedbe instalacija) moraju biti sadržani i obuhvaćeni ukupni troškovi opreme i uređaja, ukupni troškovi materijala i rada za potpuno dovršenje cjelokupnog posla uključujući:</t>
  </si>
  <si>
    <t>- sve potrebne prateće građevinske i (sva “štemanja”, prodori za cjevnu instalaciju, instalaciju klimatizacije, uključivo s završnom građevinskom obradom i sl.) elektroinstalaterske radove (spajanje uređaja na izvedene elektroinstalacije i sl.),</t>
  </si>
  <si>
    <t>- izradu potrebne prateće radioničke dokumentacije,</t>
  </si>
  <si>
    <t>- prateća ispitivanja (tlačne, funkcionalne probe i sl.) s izradom pismenog izvješća,</t>
  </si>
  <si>
    <t>- puštanje u probni pogon,</t>
  </si>
  <si>
    <t>- podešavanje radnih parametara,</t>
  </si>
  <si>
    <t>- puštanje u funkcijski-trajni rad,</t>
  </si>
  <si>
    <t>- izradu primopredajne dokumentacije,</t>
  </si>
  <si>
    <t>- izradu projekta izvedenog stanja,</t>
  </si>
  <si>
    <t xml:space="preserve">kao i ostale radove koji nisu posebno iskazani specifikacijama, a potrebni su za potpunu i urednu izvedbu projektiranih instalacija, njihovu funkcionalnost, pogonsku gotovost i primopredaju korisniku kao npr. uputstva za rukovanje i održavanje, izradu natpisnih pločica i oznaka, pribavljanje potrebne dokumentacije za uporabnu dozvolu i sl. Ponuditelji su obvezni prije podnošenja ponude temeljito pregledati građevinu i projektnu dokumentaciju, te procjeniti relevantne činjenice koje utječu na cijenu, kvalitetu i rok završetka radova, budući se naknadni prigovori i zahtjevi za povećanje cijene radi nepoznavanja ili nedovoljnog poznavanja građevine i projektne dokumentacije neće razmatrati. Prateća čišćenja prostora tijekom izvedbe radova, kao i obuka osoblja korisnika u rukovanju instalacijom do konačne - službene primopredaje investitoru odnosno krajnjem korisniku, moraju biti uključena u ponudbenu cijenu. U troškovima opreme i uređaja, podrazumijeva se njihova nabavna cijena (uključivo s carinom i porezima), transpotrni troškovi, svi potrebni prijenosi, utovari i istovari, uskladištenje i čuvanje, sve fco. montirano, prema projektnoj dokumentaciji, odnosno u skladu s predmetnim općim napomenama. U troškovima materijala, podrazumijeva se nabavna cijena kako primarnog, tako i kompletnog pomočnog spojnog - potrošnog materijala, uključivo sa svim potrebnim prijenosima, utovarima i istovarima, uskladištenjem i čuvanjem. Za sve izvedene radove, ugrađene materijale i opremu, potrebno je u skladu s propisima ishodovati dokaze o kakvoći (atestna dokumentacija i sl.), koji se bez posebne naknade daju na uvid nadzornom inženjeru, a prilikom primopredaje građevine uručuju investitoru, odnosno krajnjem korisniku. </t>
  </si>
  <si>
    <t xml:space="preserve">U ponudbenim cjenama mora biti obuhvaćen sav rad, glavni i pomoćni, kao i prateći građevinski radovi na izvedbi prodora te završne obrade istih, uporaba lakih pokretnih skela, sva potrebna podupiranja, sav unutrašnji transport te potrebna zaštita izvedenih radova. </t>
  </si>
  <si>
    <t>U jediničnim cijenama mora biti sadržani:</t>
  </si>
  <si>
    <t>- potreban “faktor” za pokriće radne snage,</t>
  </si>
  <si>
    <t>- potreban “faktor” za pokriće organizacije gradilišta,</t>
  </si>
  <si>
    <t>- potreban “faktor” za pokriće režije,</t>
  </si>
  <si>
    <t>- svi ostali troškovi koji se uobičajeno pokrivaju kroz “faktor”.</t>
  </si>
  <si>
    <t xml:space="preserve">Prije početka izvedbe izvoditelj radova dužan je u skladu s važečim propisima osigurati gradilište. Za eventualne štete uzrokovane neodgovornim ili nestručnim radom odgovara izvoditelj radova, te ih je obvezan nadoknaditi investitoru. </t>
  </si>
  <si>
    <t>Pri izvedbi instalacije obavezno je poštivati:</t>
  </si>
  <si>
    <t>- HRN norme,</t>
  </si>
  <si>
    <t>- EN norme,</t>
  </si>
  <si>
    <t>Tehničko rješenje se  isključivo odnosi na materijale, opremu I uređaje definirane projekotm te se iste ne može mjenjati bez suglasnosti projektanta. Ukoliko ostali sudionici u gradnji izvrše izmjenu i montažu opreme koja nije opisana ovim projekom projektant ne snosi nikakvu odgovornost za funkcionalnsot iste.</t>
  </si>
  <si>
    <t xml:space="preserve">SUSTAV DIZALICE TOPLINE ZA ZRAČNO GRIJANJE I PRIPREMU PTV  - </t>
  </si>
  <si>
    <t xml:space="preserve">Visokotemperaturna dizalica topline sa zrakom hlađenim kondenzatorom predviđena za vanjsku ugradnju, s visokom učinkovitosti. Jedinica je predviđena samo za grijanje i pripremu PTV-a pri vanjskim temperaturama od -20°C do 40°C, opremljena s jednim hermetički scroll kompresorom, flow switchem, aksijalnim Flying Bird ventilatorima, te pločastim izmjenjivačem topline. Elektro ormar treba biti u klasi IP 54 ugrađen na uređaju sa svim elementima i ožičenjem potrebnim za siguran i ispavan rad uređaja, mikroprocesorom za kontrolu i vođenje rada uređaja. Mikroprocesor mora osigurati potpuno automatski rad uređaja.    Konstrukcija uređaja izvedena je od pocinčanih čeličnih profila koji su dodatno zaštićeni metodom praškastog premaza. </t>
  </si>
  <si>
    <t>Uređaj je tvornički  testiran i ispitan na projektiranim parametrima, te se ispravan isporučuje u jednom komadu.</t>
  </si>
  <si>
    <t>Uređaj je u skladu sa ECODESIGN regulatorim (EU) N° 813/2013</t>
  </si>
  <si>
    <t>SCOP 30/35°C = 3,62</t>
  </si>
  <si>
    <t>SCOP 47/55°C = 3,16</t>
  </si>
  <si>
    <t>Tehničke karakteristike:</t>
  </si>
  <si>
    <t>Ogrijevni učinak : 73,7 [kW] kod tempeture vode u kondenzatoru  60/55 [°C] i temperature okoline -6`C</t>
  </si>
  <si>
    <t>COP = 2,14</t>
  </si>
  <si>
    <t>Napajanje : 380V - 3ph - 50Hz</t>
  </si>
  <si>
    <t>Maksimalna radna struja: 76A</t>
  </si>
  <si>
    <t>Startna struja: 227A</t>
  </si>
  <si>
    <t>Broj kompreosra : 2</t>
  </si>
  <si>
    <t>Broj nezavisnih rashladnih krugova : 1</t>
  </si>
  <si>
    <t>Broj ventilatora: 2</t>
  </si>
  <si>
    <t>Minimalno opterećenje stroja : 0-50-100 %</t>
  </si>
  <si>
    <t>Radna tvar treba biti : R-407C</t>
  </si>
  <si>
    <t>Količina radne tavri u rashladnom krugu: 26 kg  (CO2 ekvivalent = 47,0 tona)</t>
  </si>
  <si>
    <t>Nivo zvučne snage: 82,3 dB(A)</t>
  </si>
  <si>
    <t>Masa stroja u radu : 1024 kg</t>
  </si>
  <si>
    <t>Dimenzije DxŠxV : 2273 x 2122 x 1330 [mm]</t>
  </si>
  <si>
    <t>Oprema koja treba biti sadržana u isporuci dizalice topline :</t>
  </si>
  <si>
    <t>OPT 03A : Korozivna zaštita lamela izmjenjivača</t>
  </si>
  <si>
    <t>OPT 15LS : Vrlo niska razina buke</t>
  </si>
  <si>
    <t xml:space="preserve">OPT 149 : Bacnet over IP </t>
  </si>
  <si>
    <t>OPT 265 : Victaulic spojnice sa navojnim priključkom</t>
  </si>
  <si>
    <t>Uređaj treba tvornički biti isporučen prema gore navedenom te spreman za rad nakon hidrauličkog i električnog spajanja. Dodatne isporuke opreme i software-a nisu dopuštene, odnosno ako budu potrebne idu na teret isporučitelja.</t>
  </si>
  <si>
    <t>Proizvođač: Carrier, Tip : 61AF-105 ili jednakovrijedan</t>
  </si>
  <si>
    <t>1.2.</t>
  </si>
  <si>
    <t xml:space="preserve">Protočni spremnik  vode volumena 2000 litara, stojeće izvedbe, namjenjen za unutarnju ugradnju. Spremnik je tvornički izoliran PUR pjenom debljine 60mm i ima parnu branu što ga čini pogodnim za temperaturni raspon vode od 5 / +99°C. </t>
  </si>
  <si>
    <t>Max. radni tlak: 4bar</t>
  </si>
  <si>
    <t>Dimenzije: Promjer = 1220; h = 2545mm</t>
  </si>
  <si>
    <t>Volumen: 2000l</t>
  </si>
  <si>
    <t xml:space="preserve"> Vodeni priključci: 4x 3"</t>
  </si>
  <si>
    <t xml:space="preserve"> Ispust : 1x 3"</t>
  </si>
  <si>
    <t>Odzraka: 1x 3"</t>
  </si>
  <si>
    <t xml:space="preserve"> Priključak za sondu : 1x 1/2"</t>
  </si>
  <si>
    <t>Proizvođač: Carrier, Tip : CFC-0-2000  ili jednakovrijedan</t>
  </si>
  <si>
    <t>Ionski omekšivač vode proizvod kao "PIREKO" tip OV-2-S s ručnim upravljanjem, s jednim ionskim filterom, kapaciteta 2-3 m3/h,</t>
  </si>
  <si>
    <t>karakteristike filtera 400 m3°dH. Omekšivač se sastoji od ionskog filtera s posudom za sol, cjevovoda, armature, vodomjera te punjenja ionskom masom 100 litara (Lewatit S-</t>
  </si>
  <si>
    <t>108 mono plus) i kvarcnim pijeskom. Dodatna oprema: indikator za ispitivanje ostatne tvrdoće omekšane vode.</t>
  </si>
  <si>
    <t>Proizvođač: PIREKO OV -2 S ili jednakovrijedan</t>
  </si>
  <si>
    <t>Okrugli, indirektno grijani spremnik tople vode "VIESSMANN" VITOCELL 100-W CVWB 300 lit, s ugrađenom toplinskom izolacijom od ekološki prihvatljivog materijala, bez freona. Cijevna spirala i spremnik su s vodene strane emajlirani. Magnezijska zaštitna anoda pruža dodatnu zaštitu od korozije. Ugrađen termometar. Tvornički predviđen recirkulacijski vod. Ventil za pražnjenje.</t>
  </si>
  <si>
    <t>Visina sa izolacijom: 1734 mm</t>
  </si>
  <si>
    <t>Promjer: ø 667 mm</t>
  </si>
  <si>
    <t>Priključak za hladnu/toplu vodu: R 1</t>
  </si>
  <si>
    <t>Priključak polaznog/povratnog voda: R 1¼</t>
  </si>
  <si>
    <t>Priključci za cirkulaciju: R 3/4</t>
  </si>
  <si>
    <t>Nazivni sadržaj: 300 l</t>
  </si>
  <si>
    <t>Maks. pogonski tlak (topla voda): 10 bar</t>
  </si>
  <si>
    <t>Maks. dopuštena temperatura tople vode: 95 °C</t>
  </si>
  <si>
    <t>Maks. pogonski tlak (grijanje): 10 bar</t>
  </si>
  <si>
    <t>Maks. Temp. polaznog voda vruće vode: 110 °C</t>
  </si>
  <si>
    <t>Površina grijanja izmjenjivač: 3,0 m²</t>
  </si>
  <si>
    <t>Vruća voda izmjenjivača topline: 22 l</t>
  </si>
  <si>
    <t>Proizvođač:"VIESSMANN" VITOCELL 100-W CVWB ili jednakovrijedan</t>
  </si>
  <si>
    <t>Spojni set za spajanje spremnika VITOCELL 100-W CVWB sa sustavom dilzalice topline. Set se isporučuje sa:</t>
  </si>
  <si>
    <t>- Sigurnosnom grupom</t>
  </si>
  <si>
    <t>- Osjetnikom za spremnik</t>
  </si>
  <si>
    <t>- Sifonom</t>
  </si>
  <si>
    <t>Frekventna pumpa za grijanje "MLAZNICE"  proizvod kao "WILLO tip STRATOS MAXO 40/05-4</t>
  </si>
  <si>
    <t>Frekventna pumpa za grijanje sa svom ostalom potrebnom opremom za montažu (ožićenje, regulacija, kompenzator vibracija, balansiranje i dr.), slijedećih karakteristika:</t>
  </si>
  <si>
    <t>ṁ= 3,4m3/h</t>
  </si>
  <si>
    <t>h= 1,2 m</t>
  </si>
  <si>
    <t>Frekventna pumpa za grijanje "SONIGER"  proizvod kao "WILLO tip STRATOS MAXO 40/05-4</t>
  </si>
  <si>
    <t>ṁ= 3,8m3/h</t>
  </si>
  <si>
    <t>h= 2,5 m</t>
  </si>
  <si>
    <t>Frekventna pumpa za cirkulaciju potrošne tople vode proizvod kao "Grundfos" tip MAGNA 25-60 N</t>
  </si>
  <si>
    <t>ṁ= 2,98 m3/h</t>
  </si>
  <si>
    <t>h= 4 m</t>
  </si>
  <si>
    <t>Razdjelnik i sabirnik Ø88,25 x 4 mm, L= 1,8 m (od čelične cijevi) sa tri izlaza/ulaza, međuspojem, mjestom za punjenje i pražnjenje sustava, izolacijom, čepovima i dr.</t>
  </si>
  <si>
    <t>Troputni ventil "SIEMENS" tip VXF 40-12, DN 40, PN16, Kvs=12 m3/h, sa motorom SQX32...AC 230V/3 pozicije</t>
  </si>
  <si>
    <t>Termostatski mješajući ventil za sanitarnu vodu 30-65°C VMIX-K 32 ZV</t>
  </si>
  <si>
    <t>Ekspanzijska zatvorena membranska posuda kao proizvod "VARFLEX" - tip L 125, V= 46 lit, pri Hst= 10 - 15 mVs</t>
  </si>
  <si>
    <t>Ekspanzijska zatvorena membranska posuda za PTV kao proizvod "VARFLEX" - tip M 25 V= 9 lit, pri Hst= 10 - 15 mVs</t>
  </si>
  <si>
    <t>Sigurnosni ventil sa manometrom, oprugom, preljevom i dr., za PTV, R1", Pmax= 10 bar.</t>
  </si>
  <si>
    <t>Dobava i montaža: Termometar 0-120 ºC.</t>
  </si>
  <si>
    <t>6</t>
  </si>
  <si>
    <t>1.16.</t>
  </si>
  <si>
    <t>Dobava i montaža: Manometar 0-6 bara sa manometarskom slavinom</t>
  </si>
  <si>
    <t>1.17.</t>
  </si>
  <si>
    <t>Automatski odzračni sustav u toplinskoj stanici koji uključuje automatske odzračne radijatorske lončiće, odzračne lonce vel. 2 lit, preljev, kuglaste slavine DN10, kolektor za odvod u sustav kanalizacije i dr. Odzračni sustav se postavlja na najviše točke na štrangovima grijanja u toplinskoj stanici.</t>
  </si>
  <si>
    <t>10</t>
  </si>
  <si>
    <t>1.18.</t>
  </si>
  <si>
    <t xml:space="preserve">Dobava i ugradnja  bakrenog cjevovoda. U cijenu uključen sav spojni, ovijesni i brtveni materijal. Obračun se vrši po ugrađenom metru izolacije. </t>
  </si>
  <si>
    <t>76.1x2</t>
  </si>
  <si>
    <t>40</t>
  </si>
  <si>
    <t>54x2</t>
  </si>
  <si>
    <t>50</t>
  </si>
  <si>
    <t>42x1,5</t>
  </si>
  <si>
    <t>60</t>
  </si>
  <si>
    <t>35x1,5</t>
  </si>
  <si>
    <t>180</t>
  </si>
  <si>
    <t>28x1,5</t>
  </si>
  <si>
    <t>160</t>
  </si>
  <si>
    <t>1.19.</t>
  </si>
  <si>
    <t>Dobava i ugradnja izolacije bakrenog cjevovoda. U cijenu uključen ljepilo, traka širine 5cm. Obračun se vrši po ugrađenom metru izolacije. Izolacija svih cjevovoda  gotovom izolacijom kao proizvod “ARMAFLEX” tip AC 19 mm ili jednakovrijedan ______________, koeficijent paronepropusnosti m &gt; 7000, u kompletu sa trakama za rubove, ljepilom i orginalni ovjesne obujmice sa eliminacijom toplinskog mosta. Debljina 13 mm</t>
  </si>
  <si>
    <t>1.20.</t>
  </si>
  <si>
    <t>Dobava i montaža lamelaste staklene vune od mineralnih vlakana za izolaciju svih ogrijevnih čeličnih cijevi uključivo razdjelnik i sabirnik i drugu opremu u toplinskoj stanici, te svih cijevi od vanjske dizalice topline do toplinske stanice širine 500 mm i debljine 50 mm.</t>
  </si>
  <si>
    <t>m2</t>
  </si>
  <si>
    <t>65</t>
  </si>
  <si>
    <t>1.21.</t>
  </si>
  <si>
    <t>Dobava i montaža specijalnog ljepila za ljepljenje izolacijskog fleksibilnog materijala</t>
  </si>
  <si>
    <t>1.22.</t>
  </si>
  <si>
    <t>Al zaštitna obloga za zaštitu izoliranih cijevi toplinske stanice, te spajanje i postavljanje iste.</t>
  </si>
  <si>
    <t>1.23.</t>
  </si>
  <si>
    <t>Hvatač nećistoče</t>
  </si>
  <si>
    <t>DN 65</t>
  </si>
  <si>
    <t>1.24.</t>
  </si>
  <si>
    <t xml:space="preserve">Nepovratni ventil </t>
  </si>
  <si>
    <t>DN20</t>
  </si>
  <si>
    <t>DN32</t>
  </si>
  <si>
    <t>DN40</t>
  </si>
  <si>
    <t>DN50</t>
  </si>
  <si>
    <t>1.25.</t>
  </si>
  <si>
    <t>Automatski odzračni ventil DN 40 (1½") za odzraku cjevovoda između dizalice topline i buffera.</t>
  </si>
  <si>
    <t>1.26.</t>
  </si>
  <si>
    <t>Kuglasta slavina komplet sa spojnim materijalom</t>
  </si>
  <si>
    <t>DN10</t>
  </si>
  <si>
    <t>4</t>
  </si>
  <si>
    <t>1.27.</t>
  </si>
  <si>
    <t>Hvatač nećistoče "HERZ" za PTV</t>
  </si>
  <si>
    <t>1.28.</t>
  </si>
  <si>
    <t>Kuglasta slavina "HERZ", komplet sa spojnim materijalom za PTV</t>
  </si>
  <si>
    <t>1.29.</t>
  </si>
  <si>
    <t xml:space="preserve">Nepovratni ventil "HERZ" za PTV </t>
  </si>
  <si>
    <t>1.30.</t>
  </si>
  <si>
    <t>Automatski odzračni radijatorski lončić "FLANCO". U stavku uključeni odzračnici u strojarnici za najviše točke grijanja i hlađenja, te pripreme PTV, odzračni lonci vel. 2 lit, preljev, kuglasta slavina DN10 i dr..</t>
  </si>
  <si>
    <t>8</t>
  </si>
  <si>
    <t>1.31.</t>
  </si>
  <si>
    <t>Čišćenje i ličenje priključnih i usponskih vodova 2x temeljnom bojom i 1x lakom otpornim na toplinu u boji prema odredbi nadzornog inžinjera.</t>
  </si>
  <si>
    <t>1.32.</t>
  </si>
  <si>
    <t>Sitni montažni i potrošni materijal kao što su vijci, tipli, ovjesni i pričvrsni materijal (obujmice, konzole, nosači, stope, flahovi i sl.), materijal za autogeno varenje, fitinzi, koljena, spojni komadi, zaštitne trake, pričvrsni i ovjesni materijal, ljepljenje izolacije, brtveni materijal i ostali potrošni materijal. i dr. Obračun prema stvarnim količinama.</t>
  </si>
  <si>
    <t>1.33.</t>
  </si>
  <si>
    <t>Stropni distributer zraka sa EC motorima ventilatora (0...10V). Namijenjen je za grijanje i hlađenje prostora velikih volumena. Uređaj ima 6 posebno dizajniranih mlaznica zraka koji omogućuju istrujavanje zraka u 360°. Mlaznice imaju promijenjiv kut istrujavanja (13° &lt; ά &lt; 53°) u odnosu na strop. Ovisno o kutu istrujavanja, jedinice mogu dobaciti mlaz do 8,5m visine. Predviđene za grijanje industrijskih hala, skladiša,  sportskih dvorana ili zajedničkih prostora shopping centara.</t>
  </si>
  <si>
    <t>Tehničke karakteristike uređaja:</t>
  </si>
  <si>
    <t xml:space="preserve"> - protok zraka: 443 / 1088 / 1785 / 2494 / 3251 m3/h</t>
  </si>
  <si>
    <t>-Visina ugradnje: 5,0m</t>
  </si>
  <si>
    <t>- povoršina prostora koji se tretira: 300m2</t>
  </si>
  <si>
    <t>- Qgr: 12,5kW @ Tv = 45/35°C i Tz u prostoru = 18°C</t>
  </si>
  <si>
    <t>- Brzina vrtnje ventilatora: 7,5V -&gt; 2316m3/h</t>
  </si>
  <si>
    <t>- Temperatura zraka nakon izmijenjivača: 34,0°C</t>
  </si>
  <si>
    <t>- Pad tlaka u izmjenjivaču: 4,2kPa</t>
  </si>
  <si>
    <t>- Razina zvučnog tlaka @5m od uređaja: max. 59dB(A)</t>
  </si>
  <si>
    <t>Dimenzije:</t>
  </si>
  <si>
    <t xml:space="preserve"> -     dužina: 750 mm</t>
  </si>
  <si>
    <t>-          širina: 710 mm</t>
  </si>
  <si>
    <t>-          visina: 636 mm</t>
  </si>
  <si>
    <t>-          težina 47 kg</t>
  </si>
  <si>
    <t>- Napajanje: 0,29kW; 230V/1Ph+N/50Hz</t>
  </si>
  <si>
    <t>- Max. potezna struja: 1,3A</t>
  </si>
  <si>
    <t>Oprema koja se isporučuje uz uređaj:</t>
  </si>
  <si>
    <t xml:space="preserve"> -     Kontrolni set za upravljanje jedinice (B-touch panel, 1x 3-putni ventil s pogonom (0...10V), osjetnik temperature prostora)</t>
  </si>
  <si>
    <t>-      1x    set za montažu jedinice</t>
  </si>
  <si>
    <t>Proizvod: Biddle, NOZ2 25-H6 - za prostor P1 ili jednakovrijedan</t>
  </si>
  <si>
    <t>1.34.</t>
  </si>
  <si>
    <t>- Qgr: 11,0kW @ Tv = 45/35°C i Tz u prostoru = 18°C</t>
  </si>
  <si>
    <t>- Brzina vrtnje ventilatora: 6,8V -&gt; 2057m3/h</t>
  </si>
  <si>
    <t>Proizvod: Biddle, NOZ2 25-H6 - za prostor P7  ili jednakovrijedan</t>
  </si>
  <si>
    <t>1.35.</t>
  </si>
  <si>
    <t xml:space="preserve">Vodeni grijač za grijanje većih prostora u  izvedbi  za montažu na zid, sa svim potrebnim montažnim materijalom i regulacijom. Kalorifer se sastoji od  EC ventilatora, izmjenjivača topline, kučišta i sapnica koje je moguće pomicati vertikalno i horizontalno prema željenom smjeru ispuhivanja. Kućište je napravljeno od visoko otpornog EPP-a, a izmjenjivač Cu/Al.  Tehničke karakteristike: </t>
  </si>
  <si>
    <t>Qgr=6,91 kW za temp vode: 60/50°C i temperatura prostora 20°C (za srednju brzinu vrtnje ventilatora)</t>
  </si>
  <si>
    <t>Protok zraka: 750/1200/1600 m3/h</t>
  </si>
  <si>
    <t>Izlazna temperatura zraka: 37°C</t>
  </si>
  <si>
    <t>Napajanje: 230 V - 1ph - 50 Hz</t>
  </si>
  <si>
    <t>Max. snaga ventilatora: 127W, 0,59A</t>
  </si>
  <si>
    <t>Protok vode: 0,6 m3/h</t>
  </si>
  <si>
    <t>Pad tlaka: 11,19 kPa</t>
  </si>
  <si>
    <t>Dimenzije: 456x570x332 (DxVxŠ)</t>
  </si>
  <si>
    <t>Masa u radu: 11,2 kg</t>
  </si>
  <si>
    <t>Zvučni tlak na 5m od uređaja: 30/41/47 dB(A)</t>
  </si>
  <si>
    <t>Dodatna oprema:</t>
  </si>
  <si>
    <t>- set za montažu (nosači)</t>
  </si>
  <si>
    <t>- fleksibilni priključci za izmjenjivač</t>
  </si>
  <si>
    <t>- tropuntni ventil s pogonom, on-off,220V</t>
  </si>
  <si>
    <t>Proizvod kao:  Sonniger, Heater Condens ONE  ili jednakovrijedan</t>
  </si>
  <si>
    <t>1.36.</t>
  </si>
  <si>
    <t xml:space="preserve">Stropni ventilator (destratifikator) za ravnomjernije raspršivanje toplog zraka, sa svim potrebnim montažnim materijalom i regulacijom. Destratifikator se sastoji od  EC ventilatora, kučišta i sapnica koje je moguće pomicati vertikalno i horizontalno prema željenom smjeru ispuhivanja. Kućište je napravljeno od visoko otpornog EPP-a, a izmjenjivač Cu/Al.  Tehničke karakteristike: </t>
  </si>
  <si>
    <t>Max. protok zraka: 4800 m3/h</t>
  </si>
  <si>
    <t>Max. snaga ventilatora: 250W, 1,09A</t>
  </si>
  <si>
    <t>Broj okretaja ventilatora: 1360 okr/min</t>
  </si>
  <si>
    <t>Dimenzije: 601x680x375 (DxVxŠ)</t>
  </si>
  <si>
    <t>Masa u radu: 10,2 kg</t>
  </si>
  <si>
    <t>Zvučni tlak na 5m od uređaja: 37/46/55 dB(A)</t>
  </si>
  <si>
    <t>Proizvod kao:  Proizvod kao:  Sonniger, MIX 1 ili jednakovrijedan</t>
  </si>
  <si>
    <t>1.37.</t>
  </si>
  <si>
    <t>Modul za grupno vođenje do 10 kalorifera/destratifikatora preko jednog zidnog žičanog upravljača.</t>
  </si>
  <si>
    <t>Proizvod kao:  Sonniger, Splitter MULTI 10 EC  ili jednakovrijedan</t>
  </si>
  <si>
    <t>1.38.</t>
  </si>
  <si>
    <t>Zidni žičani upravljač LCD zaslonom. Uređaj ima mogućnost tjednog programa i upravljanja preko BMS ili Wifi-a.</t>
  </si>
  <si>
    <r>
      <t>Proi zvod kao:</t>
    </r>
    <r>
      <rPr>
        <b/>
        <sz val="10"/>
        <rFont val="Calibri"/>
        <family val="2"/>
      </rPr>
      <t xml:space="preserve">  Sonniger, Panel Intelligent Wifi EC (RL309)</t>
    </r>
  </si>
  <si>
    <t>1.39.</t>
  </si>
  <si>
    <t xml:space="preserve">Prolazno regulacijsko-balansirajući ventil neosjetljiv na utjecaj promjene dinamičkog tlaka sustava sa funkcijom podešenja protoka od 20-100%  max protoka, elektromotornim pogonom TWA-Q NC u isporuku uključiti navojne spojnice. </t>
  </si>
  <si>
    <t>DANFOSS AB-QM DN 25 + TWA-Q NC 230V</t>
  </si>
  <si>
    <t>1.40.</t>
  </si>
  <si>
    <t>DANFOSS AB-QM DN 32 + TWA-Q NC 230V</t>
  </si>
  <si>
    <t>1.41.</t>
  </si>
  <si>
    <t xml:space="preserve">Čelični profili potrebni za montažu i ovjes opreme i materijala u kompletu sa antikorozivnom zaštitom, tiplima, vijcima. </t>
  </si>
  <si>
    <t>1000</t>
  </si>
  <si>
    <t>1.42.</t>
  </si>
  <si>
    <t>Protupožarno brtvljenje prodora instalacija grijanja  protupožarnih zidova sa protupožarnim brtvenim sredstvom klase otpornosti na požar "R" atestiranim prema normi HRN DIN4102  dio 11.</t>
  </si>
  <si>
    <t>Protupožarni kit PROMASEAL</t>
  </si>
  <si>
    <t>1.43.</t>
  </si>
  <si>
    <t>Sitni potrošni i spojni materijal neophodan za ispravno izvođenje radova kao što su držači, konzole, obujmice, rozete, proturne cijevi, opšavi, tiple, vijci, i td.</t>
  </si>
  <si>
    <t>1.44.</t>
  </si>
  <si>
    <t>Troškovi osiguranja i transporta, upotreba dizalice za podizanje strojarske opreme, uključivo privremena i okončana čišćenja prostora izvođenja radova s odvozom otpada na gradsku deponiju te povrat preostalog materijala s gradilišta.</t>
  </si>
  <si>
    <t>1.45.</t>
  </si>
  <si>
    <t xml:space="preserve">Montaža do pune pogonske gotovosti uključivo balansiranje sistema, tlačne probe, pribava atesta te obuka poslužioca. Skela za montažu cijevi na visini 4.0 m. </t>
  </si>
  <si>
    <t>1.46.</t>
  </si>
  <si>
    <t>Dobava i ugradnja prestrujnog ventila u sustavima grijanja / hlađenja na kraju dionice. U cijenu uključiti sav potreban materijal i rad do potpune funkcionalnosti.</t>
  </si>
  <si>
    <t>DANFOSS AV DA DN25</t>
  </si>
  <si>
    <t>1.47.</t>
  </si>
  <si>
    <t>Punjenje sustava hlađenja vodom, odzračivanje, hladna tlačna proba vodom tlaka 4 bara mjereno na najnižem mjestu instalacije,  popravak eventualno propusnih mjesta, te izradu izvješća o izvršenoj tlačnoj probi</t>
  </si>
  <si>
    <t>1.48.</t>
  </si>
  <si>
    <t>Balansiranje, podešavanje i puštanje u pogon sustava grijanja od strane ovlaštenog servisa proizvođača ugrađene opreme.</t>
  </si>
  <si>
    <t xml:space="preserve">UKUPNO SUSTAV DIZALICE TOPLINE ZA ZRAČNO GRIJANJE I PRIPREMU PTV  </t>
  </si>
  <si>
    <t xml:space="preserve">INSTALACIJA KLIMATIZACIJE </t>
  </si>
  <si>
    <t>2.1.</t>
  </si>
  <si>
    <t xml:space="preserve">Kompaktna, zračno hlađena 1:1 inverterska dizalica topline, izrađena od materijala otpornih na vremenske uvjete s plastičnom rešetkom za izlaz zraka. Izdržljiva završna obrada izdržava ekstremne klimatske uvjete i atmosfersko onečišćenje. Vanjska jedinica je posebno dizajnirana i razvijena za Toshiba invertersku tehnologiju i R32 rashladno sredstvo. Visoki preventivni sigurnosni standardi korištenjem motora bez četkica, zatvorenih releja i kućišta vatrostalnog metala. Pretvarač omogućuje regulaciju brzine vrtnje rotacijskog kompresora istosmjerne struje do najmanjih raspona opterećenja. Ventil za promjenu smjera omogućuje korištenje vanjske jedinice kao dizalice topline i jedinice za hlađenje. </t>
  </si>
  <si>
    <t>Čvrsti i nisko vibracijski uređaj zahtijeva samo malu površinu i može se instalirati na otvorenom, na vanjskom zidu na konzolama ili na balkonima. Priključci rashladnog sredstva se izrađuju preko zapornih ventila s priključkom za spajanje. Napajanje je standardno na vanjskoj jedinici, ali se  može spojiti i na napajanje unutarnje jedinice. Uređaj se može jednostavno postaviti u način rada samo za grijanje ili samo za hlađenje preko kratkospojnika.</t>
  </si>
  <si>
    <t xml:space="preserve">Učin hlađenja kW 2,00 </t>
  </si>
  <si>
    <t xml:space="preserve">Raspon učinka hlađenja (min. – maks.) kW 0,76 - 2,60 </t>
  </si>
  <si>
    <t xml:space="preserve">Potrošnja energije (min./nom./maks.) kW 0,22/0,53/0,83 </t>
  </si>
  <si>
    <t xml:space="preserve">Koeficijent energetske učinkovitosti EER W/W 3,77 </t>
  </si>
  <si>
    <t>Sezonski koeficijent energetske</t>
  </si>
  <si>
    <t xml:space="preserve">učinkovitosti SEER 6,10 </t>
  </si>
  <si>
    <t xml:space="preserve">Razred energetske učinkovitosti A++ </t>
  </si>
  <si>
    <t>Radno područje za vanjsku temperaturu</t>
  </si>
  <si>
    <t xml:space="preserve">(min. – maks.) °C -15/+46 </t>
  </si>
  <si>
    <t xml:space="preserve">Učin grijanja kW 2,50 </t>
  </si>
  <si>
    <t xml:space="preserve">Raspon učinka grijanja (min. – maks.) kW 0,92 - 3,30 </t>
  </si>
  <si>
    <t xml:space="preserve">Potrošnja energije (min./nom./maks.) kW 0,19/0,64/0,90 </t>
  </si>
  <si>
    <t xml:space="preserve">Koeficijent energetske učinkovitosti COP W/W 3,91 </t>
  </si>
  <si>
    <t xml:space="preserve">učinkovitosti SCOP 4,00 </t>
  </si>
  <si>
    <t xml:space="preserve">Razred energetske učinkovitosti A+ </t>
  </si>
  <si>
    <t xml:space="preserve">(min. – maks.) °C -15/+24 </t>
  </si>
  <si>
    <t xml:space="preserve">Strujno napajanje V/Ph+N/Hz 220-240/1/50 </t>
  </si>
  <si>
    <t xml:space="preserve">Preporučeni osigurač A 10 </t>
  </si>
  <si>
    <t xml:space="preserve">UNUTARNJA JEDINICA RAS-B07J2KVG-E </t>
  </si>
  <si>
    <t>Razina zvučnog tlaka</t>
  </si>
  <si>
    <t xml:space="preserve">(niska/srednja/visoka) dB(A) 20/-/38 </t>
  </si>
  <si>
    <t xml:space="preserve">Dimenzije (V x Š x D) mm 293 x 798 x 230 </t>
  </si>
  <si>
    <t xml:space="preserve">Težina kg 9 </t>
  </si>
  <si>
    <t xml:space="preserve">VANJSKA JEDINICA RAS-07J2AVG-E </t>
  </si>
  <si>
    <t xml:space="preserve">(niska/srednja/visoka) dB(A) 47 </t>
  </si>
  <si>
    <t xml:space="preserve">(niska/srednja/visoka) dB(A) 49 </t>
  </si>
  <si>
    <t xml:space="preserve">Promjer cijevi plinske faze mm (col) 9,5 (3/8) </t>
  </si>
  <si>
    <t xml:space="preserve">Promjer cijevi za tekućinu mm (col) 6,3 (¼) </t>
  </si>
  <si>
    <t xml:space="preserve">Duljina cjevovoda (min.) m 2 </t>
  </si>
  <si>
    <t xml:space="preserve">Duljina cjevovoda, (maks.) m 15 </t>
  </si>
  <si>
    <t xml:space="preserve">Visinska razlika (maks.) m 12 </t>
  </si>
  <si>
    <t xml:space="preserve">Tip kompresora Rotary </t>
  </si>
  <si>
    <t xml:space="preserve">Radna tvar R32 </t>
  </si>
  <si>
    <t xml:space="preserve">Količina punjenja radne tvari kg 0,40 </t>
  </si>
  <si>
    <t xml:space="preserve">Dimenzije (V x Š x D) mm 530 x 660 x 240 </t>
  </si>
  <si>
    <t xml:space="preserve">Težina kg 22 </t>
  </si>
  <si>
    <t>Dobava MULTI INVERTER rashladnog kondenzatorsko / kompresorskog sustava za hlađenje i grijanje, koji obvezatno mora imati automatski restart po prekidu i ponovnom uspostavljanju napajanja s mikroprocerskom regulacionom automatikom i elektronskim ekspanzijskim ventilom (dizalica topline) "Split" izvedbe, koja se sastoji od jedne unutarnje i jedne vanjske jedinice. Unutarnje jednice imaju mogućnost spajanja on/off kontakta koji omogućuje prekid rada ili pokretanje uređaja putem npr. prozorskog kontakta.</t>
  </si>
  <si>
    <t xml:space="preserve">Učin hlađenja kW  5,20 </t>
  </si>
  <si>
    <t xml:space="preserve">Raspon učinka hlađenja (min. – maks.) kW  1,70 - 6,20 </t>
  </si>
  <si>
    <t xml:space="preserve">Potrošnja energije (min./nom./maks.) kW 1,34 </t>
  </si>
  <si>
    <t xml:space="preserve">Koeficijent energetske učinkovitosti EER W/W 3,88 </t>
  </si>
  <si>
    <t xml:space="preserve">učinkovitosti SEER  6,90 </t>
  </si>
  <si>
    <t xml:space="preserve">(min. – maks.) °C -10/+46 </t>
  </si>
  <si>
    <t xml:space="preserve">Učin grijanja kW5,60 </t>
  </si>
  <si>
    <t>(min. – maks.) °C -20/+24 -</t>
  </si>
  <si>
    <t xml:space="preserve">Potrošnja energije (min./nom./maks.) kW 1,19 </t>
  </si>
  <si>
    <t xml:space="preserve">Koeficijent energetske učinkovitosti COP W/W  4,71 </t>
  </si>
  <si>
    <t xml:space="preserve">učinkovitosti SCOP 4,60 </t>
  </si>
  <si>
    <t>Razred energetske učinkovitosti A++</t>
  </si>
  <si>
    <t xml:space="preserve">Raspon učinka grijanja (min. – maks.) kW 1,30 - 7,50 </t>
  </si>
  <si>
    <t xml:space="preserve">Preporučeni osigurač A 13 </t>
  </si>
  <si>
    <t xml:space="preserve">(niska/srednja/visoka) dB(A) 47,0 </t>
  </si>
  <si>
    <t xml:space="preserve">(niska/srednja/visoka) dB(A) 50,0 </t>
  </si>
  <si>
    <t xml:space="preserve">Duljina cjevovoda, (maks.) m 30 </t>
  </si>
  <si>
    <t>Duljina cjevovoda/unutarnja jedinica</t>
  </si>
  <si>
    <t xml:space="preserve">(min.) m 2 </t>
  </si>
  <si>
    <t>(maks.) m 20</t>
  </si>
  <si>
    <t xml:space="preserve">Visinska razlika (maks.) m 10 </t>
  </si>
  <si>
    <t>Tip kompresora Twin-Rotary</t>
  </si>
  <si>
    <t>Radna tvar R32</t>
  </si>
  <si>
    <t xml:space="preserve">Količina punjenja radne tvari kg 1,02 </t>
  </si>
  <si>
    <t xml:space="preserve">Dimenzije (V x Š x D) mm 630 x 800 x 300 </t>
  </si>
  <si>
    <t>Težina kg 45</t>
  </si>
  <si>
    <t>Dobava DC INVERTER rashladnog kondenzatorsko / kompresorskog sustava za hlađenje i grijanje, koji obvezatno mora imati automatski restart po prekidu i ponovnom uspostavljanju napajanja s mikroprocerskom regulacionom automatikom i elektronskim ekspanzijskim ventilom (dizalica topline) "Split" izvedbe, koja se sastoji od jedne unutarnje i jedne vanjske jedinice.</t>
  </si>
  <si>
    <t xml:space="preserve">Učin hlađenja kW  2,50 </t>
  </si>
  <si>
    <t xml:space="preserve">Učin grijanja kW 3,20 </t>
  </si>
  <si>
    <t>Razina zvučnog tlaka hlađenje</t>
  </si>
  <si>
    <t xml:space="preserve">(niska/srednja/visoka) dB(A)  21/-/39 </t>
  </si>
  <si>
    <t>Razina zvučnog tlaka grijanje</t>
  </si>
  <si>
    <t xml:space="preserve">(niska/srednja/visoka) dB(A)  24/39 </t>
  </si>
  <si>
    <t>Original ili jednakovrijedno:</t>
  </si>
  <si>
    <t>TOSHIBA  RAS-B10J2KVG-E</t>
  </si>
  <si>
    <t xml:space="preserve">Učin hlađenja kW  2,00 </t>
  </si>
  <si>
    <t xml:space="preserve">(niska/srednja/visoka) dB(A)  20/38 </t>
  </si>
  <si>
    <t>TOSHIBA  RAS-B07J2KVG-E</t>
  </si>
  <si>
    <t>2.5.</t>
  </si>
  <si>
    <t>Bakrene cijevi za plinsku i tekuću fazu rashladnog medija (R32-ekološki) izrađene iz polutvrdih bakrenih cijevi u kompletu sa koljenima i fitinzima, predizolirane NEOPREN izolacijom otpornom na difuziju vodene pare, slijedećih domenzija:</t>
  </si>
  <si>
    <t xml:space="preserve">fi 9.5 </t>
  </si>
  <si>
    <t>fi 6,4</t>
  </si>
  <si>
    <t>2.6.</t>
  </si>
  <si>
    <t>Vodovi kondenzata iz  PVC cijevi koje se spajaju ljepljenjem u kompletu s fitinzima, koljenima, te izolacijom kao proizvod "Armstrong" tip Tubolit.</t>
  </si>
  <si>
    <t>d20</t>
  </si>
  <si>
    <t>d25</t>
  </si>
  <si>
    <t>2.7.</t>
  </si>
  <si>
    <t xml:space="preserve">Izrada spoja odvoda kondenzata nakućnu kanalizaciju preko sifona izvedenog od PVC koljena ili tipskog uzidnosg sifona proizvod kao HL138. </t>
  </si>
  <si>
    <t>2.8.</t>
  </si>
  <si>
    <r>
      <t xml:space="preserve">Čelični profili za ovjes i pridržavanje opreme i cijevi, iz čeličnih profila sve bojano antikorozivno. </t>
    </r>
    <r>
      <rPr>
        <b/>
        <sz val="10"/>
        <rFont val="Calibri"/>
        <family val="2"/>
      </rPr>
      <t/>
    </r>
  </si>
  <si>
    <t>2.9.</t>
  </si>
  <si>
    <t>Sitni potrošni materijal za montažu opreme, kao što su:tipli, vijci, obujmice, lem za spajanje cjevovoda, ovjesni i pričvrsni materijal.</t>
  </si>
  <si>
    <t>2.10.</t>
  </si>
  <si>
    <t>Protupožarno brtvljenje na prolasku cijevi kroz granicu požarnog sektora (strop) protupožarnim kitom vatrootpornosti F90 kao proizvod "Promat" tip "Promaseal" ili odgovarajući.</t>
  </si>
  <si>
    <t>Pakiranje 310 ml</t>
  </si>
  <si>
    <t>2.11.</t>
  </si>
  <si>
    <t>Transport materijala i opreme na gradilište</t>
  </si>
  <si>
    <t>2.12.</t>
  </si>
  <si>
    <t xml:space="preserve">Montaža do pune pogonske gotovosti, ožičavanje vanjske i unutarnje jedinice u kompletu sa dobavom i postavom elektro kabela, puštanje u pogon sustava uključivo provjeru nepropusnosti freonske instalacije, vakumiranje i dopunjavanje rashladnog sredstva od strane ovlaštenog servisa uz izdavanje potrebnih uputa za korištenje, atesta i garancija. </t>
  </si>
  <si>
    <t xml:space="preserve">UKUPNO INSTALACIJA KLIMATIZACIJE   </t>
  </si>
  <si>
    <t>VENTILACIJA</t>
  </si>
  <si>
    <t>ODSIS ISPUŠNIH PLINOVA, 12 m (B4)</t>
  </si>
  <si>
    <t>Odisini kanal AS 300, 12 m</t>
  </si>
  <si>
    <t>ECOVENT VENTILATOR ODSISA VB 300</t>
  </si>
  <si>
    <t>Protoka do 5500 m3/h, DN 200</t>
  </si>
  <si>
    <t xml:space="preserve">Završna kapa kanala </t>
  </si>
  <si>
    <t>Štucna DN 200</t>
  </si>
  <si>
    <t>Vozna kolica AS 300, DN 100</t>
  </si>
  <si>
    <t>Odsisno crijevo 180°C, DN 100, 5 m</t>
  </si>
  <si>
    <t xml:space="preserve">Krovni nosač za AS 200 L= 150, </t>
  </si>
  <si>
    <t xml:space="preserve">Usisini lijevk sa kliještima </t>
  </si>
  <si>
    <t>Odsisna spiro cijev sa pripadajućim fazonskim komadima,</t>
  </si>
  <si>
    <t>koljenima i potrebnim priključnim komadima za</t>
  </si>
  <si>
    <t>spoj između ventilatora i vanjske protukišne rešetke</t>
  </si>
  <si>
    <t xml:space="preserve">Protukišna rešetka DN 200 za izlaz na zid </t>
  </si>
  <si>
    <t>U stavci obuhvaćeno spojni i priključni materijal, šelne, traka, zakovice, nosači…</t>
  </si>
  <si>
    <t>Proizvođač: ECOVENT</t>
  </si>
  <si>
    <t>3.2.</t>
  </si>
  <si>
    <t>Sitni montažni i potrošni materijal kao što su vijci, tipli, ovjesni i pričvrsni materijal (obujmice, konzole, nosači, stope, flahovi i sl.), materijal za autogeno varenje, ljepljenje izolacije i dr. Obračun prema stvarnim količinama.</t>
  </si>
  <si>
    <t>3.3.</t>
  </si>
  <si>
    <t>Dobava i ugradnja zidnog odsisnog ventilatora za ventilaciju kompresorske stanice.</t>
  </si>
  <si>
    <t>V=8000m3/h</t>
  </si>
  <si>
    <t>Nel=2,4/4,4kW</t>
  </si>
  <si>
    <t>U=400 V</t>
  </si>
  <si>
    <t>Proizvođač: HELLIOS 400/2/2 AWD</t>
  </si>
  <si>
    <t>3.4.</t>
  </si>
  <si>
    <t>OV2</t>
  </si>
  <si>
    <t>Niskoprofilni radijalno-aksijalni linijski ventilator za ugradnju u okrugli kanal. Kompaktno kućište proizvedeno od pocinčanog čeličnog lima. Impeler i izlazni difuzor proizvedeni od brizgane plastike. Optimiziran dizajn impelera, vodilice i izlaznog difuzora služi za povećanje performansi i smanjenje razine buke. IP65 priključna kutija pričvršćena na kućište. Nosač za montažu,  isporučen s ventilatorom, omogućuje montažu ventilatora u dva različita položaja i bilo kojoj orijentaciji. Gumene brtve na prirubnicama za poboljšanje nepropusnosti. Ventilator dolazi s EC motorom s vanjskim rotorom, termičkom zaštitom i antivibracijskim nosačem za smanjenje vibracija i razine buke. Brzina rada ventilatora 0 -100% podesiva preko potenciometra koji se nalazi u priključnoj kutiji ili preko vanjske kontrole tipa REB-ECOWATT (daljinski upravljač sa analognim ulazom upravljanje s vanjskim signalom od 0-10V). Radna temperatura od -20ºC do 40ºC.
Proizvođač: S&amp;P 
Tip:  JETLINE-200 ECOWATT</t>
  </si>
  <si>
    <t>Protok:</t>
  </si>
  <si>
    <t>502 m3/h</t>
  </si>
  <si>
    <t>Statički tlak:</t>
  </si>
  <si>
    <t>202 Pa</t>
  </si>
  <si>
    <t>Dinamički tlak:</t>
  </si>
  <si>
    <t>11,9 Pa</t>
  </si>
  <si>
    <t>Ukupni tlak:</t>
  </si>
  <si>
    <t>214 Pa</t>
  </si>
  <si>
    <t>Ulazna snaga:</t>
  </si>
  <si>
    <t>0,068 kW</t>
  </si>
  <si>
    <t>Izlazna brzina:</t>
  </si>
  <si>
    <t>4,4 m/s</t>
  </si>
  <si>
    <t>Broj okretaja ventilatora:</t>
  </si>
  <si>
    <t>2226 rpm</t>
  </si>
  <si>
    <t>Dim. priključka:</t>
  </si>
  <si>
    <t>Veličina ventilatora:</t>
  </si>
  <si>
    <t>Masa:</t>
  </si>
  <si>
    <t>4,7 kg</t>
  </si>
  <si>
    <t xml:space="preserve">Napajanje: </t>
  </si>
  <si>
    <t>1-230V-50Hz</t>
  </si>
  <si>
    <t xml:space="preserve">Maks. struja: </t>
  </si>
  <si>
    <t>0,8 A</t>
  </si>
  <si>
    <t>IP zaštita:</t>
  </si>
  <si>
    <t>IP44</t>
  </si>
  <si>
    <t>Izolacijski stupanj motora:</t>
  </si>
  <si>
    <t>B</t>
  </si>
  <si>
    <t>Zvučna snaga na ulazu (LwA)</t>
  </si>
  <si>
    <t>67 dB(A)</t>
  </si>
  <si>
    <t>Zvučna tlak na ulazu (LpA@1.5m)</t>
  </si>
  <si>
    <t>53 dB(A)</t>
  </si>
  <si>
    <t>Zvučna snaga na izlazu (LwA)</t>
  </si>
  <si>
    <t>Zvučna tlak na izlazu (LpA@1.5m)</t>
  </si>
  <si>
    <t>52 dB(A)</t>
  </si>
  <si>
    <t>Zvučna snaga na kućištu (LwA)</t>
  </si>
  <si>
    <t>49 dB(A)</t>
  </si>
  <si>
    <t>Zvučna tlak oko kućišta (LpA@1.5m)</t>
  </si>
  <si>
    <t>35 dB(A)</t>
  </si>
  <si>
    <t>Uključivo s:</t>
  </si>
  <si>
    <t xml:space="preserve"> - regulatorom brzine REB-ECOWATT (0-10V)</t>
  </si>
  <si>
    <t xml:space="preserve"> - fleksibilnim spojevima (2 kom)</t>
  </si>
  <si>
    <t>3.5.</t>
  </si>
  <si>
    <t>Čelična zaštitna protukišna žaluzina. Opremljena sa zaštitnom mrežicom, ugradnja u kompletu s ugradbenim okvirom.</t>
  </si>
  <si>
    <t>Uzorak: FŽ+PŽ 785x600+UR KLIMAOPREMA</t>
  </si>
  <si>
    <t>3.6.</t>
  </si>
  <si>
    <t>Vanjska zrakostjesna žaluzina s regulacjonon klapnom</t>
  </si>
  <si>
    <t>Uzorak: WG JZ 800x500 TROX</t>
  </si>
  <si>
    <t>3.7.</t>
  </si>
  <si>
    <r>
      <t>Dobava i ugradnja spiralnih ventilacijskih kanala. U cijenu uključen sav priključni, brtveni i ovjesni materijal, koljena, račve, redukcije.</t>
    </r>
    <r>
      <rPr>
        <b/>
        <i/>
        <sz val="10"/>
        <rFont val="Calibri"/>
        <family val="2"/>
        <charset val="238"/>
      </rPr>
      <t xml:space="preserve"> </t>
    </r>
  </si>
  <si>
    <t>Ø200</t>
  </si>
  <si>
    <t>3.8.</t>
  </si>
  <si>
    <t>Dobava I ugradnja ventilacijskih rešetki za montažu na okrugli kanal</t>
  </si>
  <si>
    <t>Uzorak tipTRS RS 225x125 proizvod TROX ili jednakovrijedan.</t>
  </si>
  <si>
    <t>3.9.</t>
  </si>
  <si>
    <t>Čelični profili za ovjes i pridržavanje opreme i kanala, iz čeličnih profila sve bojano antikorozivno. Napomena: Čelični podesti za smještaj klimakomora, ventilatora na krovu su predmet građevinskog troškovnika.</t>
  </si>
  <si>
    <t>3.10.</t>
  </si>
  <si>
    <t>Građevinska pripomoć na ugradnji opreme (klimakomore i odsisni ventilatori) i ventilacijskih kanala.  Napomena: stavka se izvodi odnosno obračunava samo u slučaju da prodori nisu ostavljeni u oplati prilikom betoniranja.</t>
  </si>
  <si>
    <t>3.11.</t>
  </si>
  <si>
    <t>Montaža do pune pogonske gotovosti uključivo sva puštanja u pogon od strane ovlaštenih servisera. balansiranje sistema, tlačne probe, pribava atesta. Skela za montažu kanala na visini do 5m.</t>
  </si>
  <si>
    <t>UKUPNO VENTILACIJA</t>
  </si>
  <si>
    <t>KOMPRIMIRANI ZRAK</t>
  </si>
  <si>
    <r>
      <t xml:space="preserve">Stacionarni, zvučno izoliran, KAESER Vijčani kompresor sa integriranim rashladnim sušačem, model </t>
    </r>
    <r>
      <rPr>
        <b/>
        <sz val="10"/>
        <color indexed="8"/>
        <rFont val="Calibri"/>
        <family val="2"/>
      </rPr>
      <t>ASK 28 T / 11 bar</t>
    </r>
    <r>
      <rPr>
        <sz val="10"/>
        <color indexed="8"/>
        <rFont val="Calibri"/>
        <family val="2"/>
      </rPr>
      <t>, (zračno hlađen, remeni prijenos), sa Sigma Profilom i Sigma Control 2 upravljanjem</t>
    </r>
  </si>
  <si>
    <t>-Sigma Control automatski nadzire i kontrolira kompresor, a baziran na robusnom, nadogradivom industrijskom računalu sa operativnim sistemom u realnom vremenu. Indikacija glavnih funkcija kompresora prikazana je putem LED dioda. 
-Alarmi pokreću sigurnosni protokol koji na siguran način zaustavlja uređaj.
-Standardna sučelja su predviđena za povezivanje sa modemom, drugim kompresorom u modu vodeći-prateći, te povezivanjem sa računalnom mrežom.
- Tro-kanalni vremenski sklop sa deset dnevnih i tjednih postavki  
- Ciklička izmjena vodeći-prateći kompresor
- Izbor između načina upravljanja: Dual, Quadro, Vario 
- Ulazni signal za daljinski signal 
- Prihvat vanjskog alarma, npr. rashladni sušač
- Prihvat vanjskog upozorenja, npr. Eco Drain
- Dodatni bezpotencijalni kontakti programabilni od strane korisnika 
- Brojač servisnih intervala
- Sučelje za povezivanje drugog kompresora i računalne mreže
- Elektronski davač tlaka
- Programabilni ulazi i izlazi za dodatne funkcije
- 30 jezika uključivo Hrvatski– veliki tekstualni zaslon</t>
  </si>
  <si>
    <t>FAD prema ISO 1217, 2009 annex C, pri radnom pretlaku od 7,5 bar</t>
  </si>
  <si>
    <r>
      <t>m</t>
    </r>
    <r>
      <rPr>
        <vertAlign val="superscript"/>
        <sz val="10"/>
        <color indexed="8"/>
        <rFont val="Calibri"/>
        <family val="2"/>
      </rPr>
      <t>3</t>
    </r>
    <r>
      <rPr>
        <sz val="10"/>
        <color indexed="8"/>
        <rFont val="Calibri"/>
        <family val="2"/>
      </rPr>
      <t>/min</t>
    </r>
  </si>
  <si>
    <t>Maksimalni radni pretlak</t>
  </si>
  <si>
    <t>bar (g)</t>
  </si>
  <si>
    <t>Nominalna snaga pogonskog elektromotora</t>
  </si>
  <si>
    <t>kW</t>
  </si>
  <si>
    <t>Stupanj djelovanja elektromotora</t>
  </si>
  <si>
    <t>%</t>
  </si>
  <si>
    <t>Broj okretaja elektromotora</t>
  </si>
  <si>
    <r>
      <t>min</t>
    </r>
    <r>
      <rPr>
        <vertAlign val="superscript"/>
        <sz val="10"/>
        <color indexed="8"/>
        <rFont val="Calibri"/>
        <family val="2"/>
      </rPr>
      <t>-1</t>
    </r>
  </si>
  <si>
    <t>Mehanička zaštita pogonskog el. motora</t>
  </si>
  <si>
    <t>IP</t>
  </si>
  <si>
    <t>Radni napon, Frekvencija</t>
  </si>
  <si>
    <t xml:space="preserve">400 V, 3- </t>
  </si>
  <si>
    <t>ph, 50Hz</t>
  </si>
  <si>
    <t>Način hlađenja</t>
  </si>
  <si>
    <t>zračno</t>
  </si>
  <si>
    <t>Izlazna temperatura stlačenog zraka u odnosu na okolinu</t>
  </si>
  <si>
    <t>°C</t>
  </si>
  <si>
    <t>Dimenzije izlaznog priključka komprimiranog zraka</t>
  </si>
  <si>
    <t>G</t>
  </si>
  <si>
    <t>1 1/4"</t>
  </si>
  <si>
    <t>Količina rashladnog fluida</t>
  </si>
  <si>
    <t>lit.</t>
  </si>
  <si>
    <t>Dimenzije kompresorske jedinice:(dužina x širina x visina)</t>
  </si>
  <si>
    <t>800x1460x1530 mm</t>
  </si>
  <si>
    <t xml:space="preserve">Buka po PN8NTC2.3 na 1m udaljenosti-slobodan prostor </t>
  </si>
  <si>
    <t>dB(A)</t>
  </si>
  <si>
    <t>Težina</t>
  </si>
  <si>
    <t>Maksimalni radni tlak sušača</t>
  </si>
  <si>
    <t>Pad tlaka rashladnog sušača</t>
  </si>
  <si>
    <t>Tlačna točka rosišta</t>
  </si>
  <si>
    <t>Rashladno sredstvo</t>
  </si>
  <si>
    <t>R</t>
  </si>
  <si>
    <t>513a</t>
  </si>
  <si>
    <r>
      <t>Vertikalni, pocinčani tlačni spremnik volumena</t>
    </r>
    <r>
      <rPr>
        <b/>
        <sz val="10"/>
        <color indexed="8"/>
        <rFont val="Calibri"/>
        <family val="2"/>
      </rPr>
      <t xml:space="preserve"> 900 lit/11 bar </t>
    </r>
    <r>
      <rPr>
        <sz val="10"/>
        <color indexed="8"/>
        <rFont val="Calibri"/>
        <family val="2"/>
      </rPr>
      <t xml:space="preserve">s atestnom dokumentacijom, ulaznim/izlaznim priključcima zraka  2 x G1½ , 2 x G 2, ulaznim otvorom, umjerenim sigurnosnim ventilom i manometrom
</t>
    </r>
  </si>
  <si>
    <t>Volumen</t>
  </si>
  <si>
    <r>
      <t>m</t>
    </r>
    <r>
      <rPr>
        <vertAlign val="superscript"/>
        <sz val="10"/>
        <color indexed="8"/>
        <rFont val="Calibri"/>
        <family val="2"/>
      </rPr>
      <t>3</t>
    </r>
  </si>
  <si>
    <t>Dozvoljeni radni nadtlak</t>
  </si>
  <si>
    <t>Radni medij</t>
  </si>
  <si>
    <t>zrak</t>
  </si>
  <si>
    <t>Promjer</t>
  </si>
  <si>
    <t>mm</t>
  </si>
  <si>
    <t>Visina</t>
  </si>
  <si>
    <r>
      <t xml:space="preserve">Uređaj za obradu kondenzata,model </t>
    </r>
    <r>
      <rPr>
        <b/>
        <sz val="10"/>
        <color indexed="8"/>
        <rFont val="Calibri"/>
        <family val="2"/>
      </rPr>
      <t xml:space="preserve">CF6 ;                                                         </t>
    </r>
    <r>
      <rPr>
        <sz val="10"/>
        <color indexed="8"/>
        <rFont val="Calibri"/>
        <family val="2"/>
      </rPr>
      <t xml:space="preserve"> Isporučuje</t>
    </r>
    <r>
      <rPr>
        <b/>
        <sz val="10"/>
        <color indexed="8"/>
        <rFont val="Calibri"/>
        <family val="2"/>
      </rPr>
      <t xml:space="preserve"> </t>
    </r>
    <r>
      <rPr>
        <sz val="10"/>
        <color indexed="8"/>
        <rFont val="Calibri"/>
        <family val="2"/>
      </rPr>
      <t>se spreman za rad te</t>
    </r>
    <r>
      <rPr>
        <b/>
        <sz val="10"/>
        <color indexed="8"/>
        <rFont val="Calibri"/>
        <family val="2"/>
      </rPr>
      <t xml:space="preserve"> </t>
    </r>
    <r>
      <rPr>
        <sz val="10"/>
        <color indexed="8"/>
        <rFont val="Calibri"/>
        <family val="2"/>
      </rPr>
      <t xml:space="preserve">sa  izjavom o sukladnosti prema europskim normama i direktivama, te uputama za rukovanje i održavanje na hrvatskom jeziku. </t>
    </r>
  </si>
  <si>
    <t>Uređaj je gravitacijski a sadrži predfilter i adsorpcijskifilter.</t>
  </si>
  <si>
    <t>Sadrži usporedni uzorak čistoće obrađenog kondenzata.</t>
  </si>
  <si>
    <t>Uređaj sadrži priključke za ulaz kondenzata te za ispust obrađenog</t>
  </si>
  <si>
    <t>kondenzata u odvosdnju i ispust separiranog ulja.</t>
  </si>
  <si>
    <t xml:space="preserve">Volumen spremnika </t>
  </si>
  <si>
    <t>lit</t>
  </si>
  <si>
    <t>Volumen uloška predfiltera</t>
  </si>
  <si>
    <t>Volumen uloška adsorpcijskog filtera</t>
  </si>
  <si>
    <t>Maksimalna dozvoljena temperatura kondenzata</t>
  </si>
  <si>
    <t>Dimenzije ulaznog priključka kondenzata</t>
  </si>
  <si>
    <t>2x</t>
  </si>
  <si>
    <t>G1/2"</t>
  </si>
  <si>
    <t>Dimenzija izlaznog priključka</t>
  </si>
  <si>
    <t>Dimenzije sušača:(dužina x širina x visina)</t>
  </si>
  <si>
    <t>387x254X595mm</t>
  </si>
  <si>
    <t>Mikrofilter (predfilter s aktivnim ugljenom) "HERTZ" kapaciteta 1,0 m3/h.</t>
  </si>
  <si>
    <t>Crijevo za zrak promjera Ø13 mm, L=1500 mm 1/2", P= 20 bar</t>
  </si>
  <si>
    <t>Manometar Ø63, P= 0-16 bara, aksijalni umjereni</t>
  </si>
  <si>
    <t>Sigurnosni ventil umjereni 3/8" CE</t>
  </si>
  <si>
    <t>Spremnik otpadnog ulja V=25 lit</t>
  </si>
  <si>
    <t>Gumeno crijevo za kondenzat promjera Ø10 mm, L=1000 mm ¾"</t>
  </si>
  <si>
    <t>4.10.</t>
  </si>
  <si>
    <t>Jedreno platno vel. 260x370 mm L= 1000 mm za montažu na odsisni otvor otpadnog zraka kompresora</t>
  </si>
  <si>
    <t>4.11.</t>
  </si>
  <si>
    <t>Čelične pocinčane cijevi za komprimirani zrak ispitane na nepropusnost PN25, sa svim potrebnim materijalom za spajanje. U cijenu uračunati sva koljena, redikcije, T-komade, redukcije, ovjesni i pričvrsni materijal, obujmice, oslonci, proturne cijevi, konzole, te količine čeličnih cijevi za odvod kondenzata u podne rešetke i sl.</t>
  </si>
  <si>
    <t>Cijevi su očišćene do metalnog sjaja, dodatno antikorozivno zaštićene emaljnim naličjem i antrikorozivnim premazom, te je sav vidljivi cjevovod oličen uljanim naličjem otpornim na temp do 300°C. Cijevi su specijalno odmašćene i očišćene na krajevima zatvorene (zaštićene) plastičnim čepovima. Tako pripremljene od proizvođača isporučuju se na gradilište.</t>
  </si>
  <si>
    <t>DN 20</t>
  </si>
  <si>
    <t>130</t>
  </si>
  <si>
    <t>DN 32</t>
  </si>
  <si>
    <t>70</t>
  </si>
  <si>
    <t>4.12.</t>
  </si>
  <si>
    <t xml:space="preserve">Potrošno mjesto za montažu na zid  s regulatorom tlaka 40/10 bar, zapornim ventilom i manometrom na niskotlačnoj strani.  </t>
  </si>
  <si>
    <t>Ulazni tlak: max. 40 bar</t>
  </si>
  <si>
    <t>Izlazni tlak: 0 - 10 bar</t>
  </si>
  <si>
    <t>Max. protok: 20 Nm3/h</t>
  </si>
  <si>
    <t>Izlazni priključak: 1/4 NPT f</t>
  </si>
  <si>
    <t>Materijal: tijelo kromirani mjed, membrana: hastelloy C276</t>
  </si>
  <si>
    <t>Medij: komprimirani zrak</t>
  </si>
  <si>
    <t>4.13.</t>
  </si>
  <si>
    <t>Pneumatski "pištolj" za pumpanje guma sa visokotlačnom fleksibilnom cijevi, pneumatskim nastavkom 280 mm, nastavak crijevo za zrak 100 cm i dr.</t>
  </si>
  <si>
    <t>U stavku uključen mikrofilter (predfilter i filter) sa ispustom.</t>
  </si>
  <si>
    <t>4.14.</t>
  </si>
  <si>
    <t xml:space="preserve">Kuglasta slavina </t>
  </si>
  <si>
    <t>medij: komprimirani zrak</t>
  </si>
  <si>
    <t>NO15 (NP25)</t>
  </si>
  <si>
    <t>NO20 (NP25)</t>
  </si>
  <si>
    <t>NO25 (NP25)</t>
  </si>
  <si>
    <t>4.15.</t>
  </si>
  <si>
    <t>Brze spojnice za spoj pneumatskog uređaja komprimiranog zraka. Spojnice se montiraju na razvod komprimiranog zraka unutar jama za tehnološke linije (pregleda vozila).</t>
  </si>
  <si>
    <t>4.16.</t>
  </si>
  <si>
    <t>PVC cijev za komprimirani zrak namijenjeno za pneumatske alate "Tehno-Hidraulik" tip Polyflex, Ariaform/TPU, Ariacord ili sl. radnog tlaka do 20 bara (pri 20°C) u veličinama kako slijedi.</t>
  </si>
  <si>
    <t>25</t>
  </si>
  <si>
    <t>4.17.</t>
  </si>
  <si>
    <t>Kompresijske spojnice, lukovi, T-komadi, redukcije, fitinzi, namjenjeni za izradu cjevovoda komprimiranog zraka, specijalno odmašćeni i očišćeni. U stavku uključeni prijelazni komadi ČE/PVC i drugi spojni i montažni materijal.</t>
  </si>
  <si>
    <t>4.18.</t>
  </si>
  <si>
    <t xml:space="preserve">Odvajač kondenzata (lonac) s ispustom u sustav odvodnje (kanalizacije) sa spojem na čeličnu cijevnu mrežu u kutu radnog prostora </t>
  </si>
  <si>
    <t>4.19.</t>
  </si>
  <si>
    <t xml:space="preserve">Sitni potrošni materijal koji prije nije naveden, a potreban je za cjelovitu gotovost instalacije </t>
  </si>
  <si>
    <t>4.20.</t>
  </si>
  <si>
    <t xml:space="preserve">Tlačna proba na 16 bara u trajanju od 24 sata, eventualna dorada na instalaciji i izdavanje zapisnika o tlačnoj probi </t>
  </si>
  <si>
    <t>4.21.</t>
  </si>
  <si>
    <t xml:space="preserve">Dobava, postavljanje i demontaža lagane pomićne skele za ugradnju cijevi i opreme </t>
  </si>
  <si>
    <t>4.22.</t>
  </si>
  <si>
    <t>Puštanje instalacije u rad do pune pogonske gotovosti od strane ovlaštene osobe uz kontrolu tlaka i prisutnosti plina, te izdavanje svih atesta, uvjerenja i vršenje kontrolnih ispitivanja o ispravnosti rada sustava komprimiranog zraka.</t>
  </si>
  <si>
    <t>4.23.</t>
  </si>
  <si>
    <t>Testiranje - tlačna proba, na vrstu plina od ovlaštenog izvođača.</t>
  </si>
  <si>
    <t>4.24.</t>
  </si>
  <si>
    <t xml:space="preserve">Isporuka sve potrebne atestne dokumentacije ugrađenog materijala i opreme. Isporuka pisanih uputstava za održavanje i rukovanje, obuka osoblja, korisnika za rad. Unos eventualnih izmjena u projektnu dokumentaciju tijekom izvođenja, te isporuka iste u dva primjerka. </t>
  </si>
  <si>
    <t>UKUPNO KOMPRIMIRANI ZRAK</t>
  </si>
  <si>
    <t>CNUS</t>
  </si>
  <si>
    <t>1.Oprema u polju</t>
  </si>
  <si>
    <t>Vanjski osjetnik temperature Pt1000</t>
  </si>
  <si>
    <t>Cijevni osjetnik temperature</t>
  </si>
  <si>
    <t>-30..130°C, 100mm, Pt1000</t>
  </si>
  <si>
    <t>Zaštitna čahura, L=100mm</t>
  </si>
  <si>
    <t>Kabelski osjetnik temperature Pt1000,1.5m</t>
  </si>
  <si>
    <t>Zaštitna čahura, L=280mm</t>
  </si>
  <si>
    <t>Nalijegajući osjetnik temp. Pt1000</t>
  </si>
  <si>
    <t>Osjetnik tlaka za tekućine 0..10 bar</t>
  </si>
  <si>
    <t>Termostat 15..95°C, IP65</t>
  </si>
  <si>
    <t>Trokraki ventil, DN32, kvs 16</t>
  </si>
  <si>
    <t>Set fitinga (3 kom) DN32</t>
  </si>
  <si>
    <t>SAS31.00 pogon ventila 230AC, 3p</t>
  </si>
  <si>
    <t>Krajnji kontakt za SA...</t>
  </si>
  <si>
    <t>Trokraki ventil, DN25, kvs 10</t>
  </si>
  <si>
    <t>Set fitinga (3 kom) DN25</t>
  </si>
  <si>
    <t>Pogon ventila 0-10V, 400N, hod 5,5mm</t>
  </si>
  <si>
    <t>Trokraki ventil, DN40, kvs 25</t>
  </si>
  <si>
    <t>Set fitinga (3 kom) DN40</t>
  </si>
  <si>
    <t>Montaža i spajanje opreme automatske regulacije(ne uključuje ugradnju cijevnih elemenata,ventili,čahure..)</t>
  </si>
  <si>
    <t>2.DDC oprema</t>
  </si>
  <si>
    <t>DDC kontoler</t>
  </si>
  <si>
    <t>Napajački modul za ECY</t>
  </si>
  <si>
    <t xml:space="preserve">Modul 8UI/6UO </t>
  </si>
  <si>
    <t>Modul 8UI</t>
  </si>
  <si>
    <t>Modul 16DI</t>
  </si>
  <si>
    <t xml:space="preserve">Modul 8DOR </t>
  </si>
  <si>
    <t>Komunikacijski modul RS-485</t>
  </si>
  <si>
    <t>1.8m kabel-novi red</t>
  </si>
  <si>
    <t>EC-x Display</t>
  </si>
  <si>
    <t>24 VDC Napajanje 2A</t>
  </si>
  <si>
    <t xml:space="preserve">SCALANCE XB005 unmanaged Industrial Ethernet Switch </t>
  </si>
  <si>
    <t>3. EMP/DDC ormar</t>
  </si>
  <si>
    <t>Elektrokomandni ormar kako slijedi</t>
  </si>
  <si>
    <t xml:space="preserve">Izrada, isporuka, montaža i ispitivanje ormara elektromotornog pogona i automatskog upravljanja za smještaj DDC (PLC) i EMP opreme za upravljanje predmetnim sustavom. Elektrokomadni ormar je predviđen za unutarnju ugradnju, u zaštiti IP 54, završno obojan sa RAL7035 dimenzija 600x2000x400 mm. Ormar je izraden od čeličnog lima, standardne izvedbe s montažnom pločom, opremljen s vratima i bravom s prednje strane i pregradom za dokumentaciju s unutrašnje strane. Elektromotorni potrošači imaju izborne grebenaste preklopke (automatski-isključeno-ručno) i napajani su i zaštićeni pomoću motorske start kombinacije odgovarajućeg podrucja. Ormar sadrži svu potrebnu el. opremu (releje, sklopnike, transformatore, ispravljače, redne stezaljke, ...itd) za nadzor i upravljanje predmetnim sustavima.Elektrokomandni ormar se isporučuje kompletno ožičen i ispitan, s priloženom dokumentacijom izvedenog stanja i ispitnim listom. </t>
  </si>
  <si>
    <t>4.Usluge inženjeringa</t>
  </si>
  <si>
    <t>Usluge inženjeringa</t>
  </si>
  <si>
    <t>- izrada programskog koda</t>
  </si>
  <si>
    <t>- ispitivanje i puštanje u rad</t>
  </si>
  <si>
    <t>- izrada i parametrizacija CNUSa</t>
  </si>
  <si>
    <t>-obuka predstavnika krajnjeg korisnika za samostalan rad s CNUS-om</t>
  </si>
  <si>
    <t>5.5.</t>
  </si>
  <si>
    <t>5. CNUS računalo+ software</t>
  </si>
  <si>
    <t>CNUS računalo</t>
  </si>
  <si>
    <t>Windows 10 Pro 6, Intel Core i5, 1x 8 GB DDR4, 256GB SSD</t>
  </si>
  <si>
    <t>Monitor LED 23.8</t>
  </si>
  <si>
    <t>Napomene:</t>
  </si>
  <si>
    <t>-građevinski radovi(proboji, štemanje, brtvljenje...), kao i oprema za rad na visini(dizalice, platfore i sl., nisu predmet ponude)</t>
  </si>
  <si>
    <t>-trasiranje, dobava, polaganje i spajanje kabela nije predmet ove ponude</t>
  </si>
  <si>
    <t>-montaža strojarske opreme(čahure, ventili i sl. nije predmet ove ponude)</t>
  </si>
  <si>
    <t>- protuprirubnice i ostali montažni materijal za ventile,kalorimetre nisu predmet ove ponude</t>
  </si>
  <si>
    <t>- za potpunu funkcionalnost sustava nužna je Ethernet mreža na objektu</t>
  </si>
  <si>
    <t>-ukoliko nije dostavljen projektni zadatak, programiranje se vrši prema inženjerskoj praksi</t>
  </si>
  <si>
    <t>- sve dodatne softverske izmjene se dodatno naplaćuju</t>
  </si>
  <si>
    <t>-podizanje ormara na više etaže nije predmet ponude/troškovnika</t>
  </si>
  <si>
    <t>-ne snosimo troškove gradilišta/zajedničke stavke</t>
  </si>
  <si>
    <t>- ne napajamo velike potrošače (dizalice topline i slično), ne upravljamo odsisnom ventilacijom</t>
  </si>
  <si>
    <t>-predviđena je Modbus integracija Biddle sapnica i Bacnet /IP integracija VRF-a, gatewayi nisu u isporuci ovog troškovnika</t>
  </si>
  <si>
    <t>UKUPNO CNUS</t>
  </si>
  <si>
    <t>OSTALI RADOVI</t>
  </si>
  <si>
    <t>Pripremno - završni radovi, transport opreme i materijala, sav potreban prijevoz i prijenos, uskladištenja, skele, dizalice, unutarnje i vanjske komunikacije na radilištu, sitni potrošni materijal koji nije posebno specificiran, te usklađivanje s ostalim sudionicima izvođenja.</t>
  </si>
  <si>
    <t>Usluge ovlaštenih servisera uređaja i opreme obuhvaćene u specifikaciji materijala i radova.</t>
  </si>
  <si>
    <t>6.3.</t>
  </si>
  <si>
    <t>Ispiranje izvedene cijevne instalacije vodom dok instalacija nije potpuno čista (minimalno 2 puta), čišćenje filtera, punjenje sustava vodom, odzračivanje, hladna i topla proba, ispitivanje funkcionalnosti svakog od elemenata sustava kao i cijelog sustava te probni pogon sustava grijanja i hlađenja.
Obvezno hidrauličko balansiranje instalacije i podešavanje protočnih količina na ventilima korištenjem za to predviđenog mjernog instrumenta, uz obveznu izradu pisanog izvješća o postignutim rezultatima od strane isporučitelja ventila.</t>
  </si>
  <si>
    <t>6.4.</t>
  </si>
  <si>
    <t>Potrebna ispitivanja nepropusnost svih sustava ventilacije i termoventilacije, balansiranje sustava, ispitivanje funkcionalnosti svakog elementa sustava kao i cijelog sustava te probni pogon. Obvezna izrada pisanog izvješća o postignutim rezultatima od strane ovlaštene organizacije.</t>
  </si>
  <si>
    <t>6.5.</t>
  </si>
  <si>
    <t>Pribavljanje certifikata i dokaza kakvoće, izjavao sukladnosti, jamstvenih listova za svu ugrađenu opremu i materijale te sva potrebna zakonska ispitivanja i mjerenja ( buka, mikroklima, broj izmjena zraka, temperature...) nakon izvedbe radova kako bi se dobila uporabna dozvola.</t>
  </si>
  <si>
    <t>6.6.</t>
  </si>
  <si>
    <t xml:space="preserve"> Sitno štemanje i probijanje te ostala građevinska pripomoć.</t>
  </si>
  <si>
    <t>6.7.</t>
  </si>
  <si>
    <t>Izrada prodora u građevinskim konstrukcijama za potrebe prolaza strojarskih instalacija (cijevi, ventilacijskih kanala itd.). Radove je potrebno izvršiti precizno te nakon izvedbe strojarskih instalacija ostatak prodora zapuniti odgovarajućim građevinskim materijalom.</t>
  </si>
  <si>
    <t>paušal</t>
  </si>
  <si>
    <t>6.8.</t>
  </si>
  <si>
    <t>Čišćenje gradilišta tijekom radova kao i završno detaljno čišćenje nakon završetka radova, odvoženje viška materijala i smeća na deponij te plaćanje usluga deponija.</t>
  </si>
  <si>
    <t>6.9.</t>
  </si>
  <si>
    <t>Primopredaja izvedenih radova, predaja izjava o sukladnosti, certifikata i jamstvenih listova, signalno obilježavanje vodova i opreme, te potrebni natpisi upozorenja i obavještenja.</t>
  </si>
  <si>
    <t>6.10.</t>
  </si>
  <si>
    <t>Izrada pismenih uputa za rad i održavanje te izrada funkcionalnih shema, sve uokvireno u staklo i ovješeno na zidove tehničkih prostorija.</t>
  </si>
  <si>
    <t>611.</t>
  </si>
  <si>
    <t>Izrada tehničke dokumentacije izvedenog stanja u Acad-u 2010, u dva uvezana primjerka i na CD-u.</t>
  </si>
  <si>
    <t>6.12.</t>
  </si>
  <si>
    <t>Troškovi organizacije pregleda projektne dokumentacije, troškovi izlaska na lice mjesta nadležnih inspekcija, te organizacija primopredaje građevine na upotrebu Investitoru.</t>
  </si>
  <si>
    <t>UKUPNO OSTALI RADOVI</t>
  </si>
  <si>
    <t>SVEUKUPNO STROJARSKE INSTALACIJE</t>
  </si>
  <si>
    <t>HIDROINSTALACIJE</t>
  </si>
  <si>
    <t>ELEKTROINSTALACIJSKI RADOVI</t>
  </si>
  <si>
    <t>MEHANIČKA RADIONA UKUPNO:</t>
  </si>
  <si>
    <t>UKUPNO S PDV-om:</t>
  </si>
  <si>
    <t>Dobava, doprema i ugradnja segmentnih garažnih vrata 
- debljina panela 80 mm, udari vjetra do 150 km/h, klasa 4
- vrata se sastoje od 4 panela
- na 3 panela ugraditi 3 prozora dok je donji panel samo ispuna
- izrada i montaža metalne nosive konstrukcije
Vrata su obzirom na sigurnost korištenja ručno i motorom u potpunosti u skladu s europskom normom 13241-1. Potrebne karakteristike vezane za toplinsku i zvučnu, te izolaciju samu po sebi i otpornost na udare vjetra do 150 km/h, zadovoljavaju propisane vrijednosti, koje se provjeravaju i certificiraju.
RAL iznutra 9002, izvana 9006</t>
  </si>
  <si>
    <t xml:space="preserve">Dobava i postava zidnih keramičkih pločica u ljepilu, glaziranih I klase u boji po izboru veličine min. 30x20 cm ili slično po izboru Investitora. Postava je u ljepilu, komplet sa fugiranjem i .. Fuge 2,0 mm. Spojeve na rubovima brusiti.  Obračun po m2. U cijeni sav potreban alat i materijal (križići, lajsne, natezači...)
</t>
  </si>
  <si>
    <t>Dobava i postava podnih keramičkih pločica prizemlja u ljepilu na prethodno pripremljenu podlogu. Fuge 3,0 mm. Protuklizne, I Klase. Dim. Po izboru Investitora. Visina cokla cca 10 cm. Obračun po m2/m. u sijw. U cijeni sav potreban alat i materijal (križići, lajsne, natezači...)</t>
  </si>
  <si>
    <t>Dobava i postava podnih keramičkih pločica I kata u ljepilu na prethodno pripremljenu podlogu. Fuge 3,0 mm. Protuklizne, I Klase. Dim. Po izboru Investitora. Visina cokla cca 10 cm. Obračun po m2/m. U cijeni sav potreban alat i materijal (križići, lajsne, natezači...)</t>
  </si>
  <si>
    <t>Dobava i postava podnih klinker keramičkih pločica u ljepilu na prethodno pripremljenu podlogu. Fuge 2,0 mm. Dim. Po izboru Investitora. Visina cokla cca 10 cm. Obračun po m2/m. U cijeni sav potreban alat i materijal (križići, lajsne, natezači...)</t>
  </si>
  <si>
    <t>Dobava i postava podnih klinker keramičkih pločica u ljepilu na prethodno pripremljenu podlogu servisne jame. Fuge 2,0 mm. Dim. Po izboru Investitora. Obračun po m2. U cijeni sav potreban alat i materijal (križići, lajsne, natezači...)</t>
  </si>
  <si>
    <t>ličenje zidova od porobetona akrilnim bojama prema RAL karti, na podlogu izrađenu i priređenu za stručan ličilački rad, a sve prema uputama proizvođača. Prije izrade uskladiti boju (RAL) i uzorak s Investitorom. Cijena uključuje i ličilačku pripremu podloge. (gletanje + dvije ruke ličenje)</t>
  </si>
  <si>
    <t>Gletanje i ličenje gipskartonskih zidova akrilnim bojama prema RAL karti, na podlogu izrađenu i priređenu za stručan ličilački rad, a sve prema uputama proizvođača. Prije izrade uskladiti boju (RAL) i uzorak s Investitorom. Cijena uključuje i ličilačku pripremu podloge. (gletanje + dvije ruke ličenje)</t>
  </si>
  <si>
    <t>ličenje unutrašnjih ploha zgrade zidova od opeke, AB stupova, greda, stropova, akrilnim bojama prema RAL karti, na podlogu izrađenu i priređenu za stručan ličilački rad, a sve prema uputama proizvođača. Prije izrade uskladiti boju (RAL) i uzorak s Investitorom. Cijena uključuje i ličilačku pripremu podloge. (gletanje + dvije ruke ličenje)</t>
  </si>
  <si>
    <t>Dobava izrada i postava jednokrako čel stubišta za galeriju sa čeličnom ogradom. Konstrukciju stubišta čine nosive tetive od čeličnih profila UPN 140, među kojima su ugrađena  gazišta od lima debljine 5 mm dim. 1000/300 mm. Nosive tetive stubišta se preko čeličnih pločica pričvrščuje anker vijcima (M20) u podnu konstrukciju odnosno u galeriju (M16) sa dodatkom epoxy smole. Ograda se sastoji od nosivih vertikala i rukohvata od profila 50x50x4 mm i ispuna od horizontalnih profila 40x40x4 mm. Debljina varova iznosi 4 mm. Anti korozivna zaštita i vruće cinčanje. Završna obrada ličenje akrilnim premazima  po izboru Investitora, RAL po izboru Investitora. U svemu prema nacrtnoj dokumentaciji. Obračun po kg.</t>
  </si>
  <si>
    <t>Dobava izrada i postava čelične ograde galerije. Ograda se sastoji od nosivih vertikala i rukohvata od profila 50x50x4 mm i ispuna od horizontalnih profila 40x40x4 mm. Debljina varova iznosi 4 mm. Anti korozivna zaštita i vruće cinčanje. Završna obrada ličenje akrilnim premazima  po izboru Investitora, RAL po izboru Investitora. U svemu prema nacrtnoj dokumentaciji. Obračun po kg.</t>
  </si>
  <si>
    <t>Dobava izrada i postava čeličnih stupova sa čeličnom gredom za postavu mostnih dizalica. Stupovi od profila fi159x4.5 mm. Greda je izvodi od čeličnog profila HEB 240. Stupovi se anker vijcima (M20) sa dodatkom epoxy smole preko čeličnih pločica pričvrščuju u temelje samce. Debljina varova iznosi 4 mm. Anti korozivna zaštita i vruće cinčanje. Završna obrada ličenje akrilnim premazima  po izboru Investitora, RAL po izboru Investitora. U svemu prema nacrtnoj dokumentaciji. Obračun po kg.</t>
  </si>
  <si>
    <t>Dobava izrada i postava čeličnih stupova sa čeličnom gredom, poprečnih i uzdužnih profila za izradu čelične nastrešnice. Stupovi od profila fi159x4.5 mm. Greda je izvodi od čeličnog profila HEB 260. Uzdužni nosači se izrađuju od profila 60x80x4 mm. Poprečni nosači se izrađuju od od profila 12x180x6 mm. Stupovi se anker vijcima (M20) preko čeličnih pločica pričvrščuju u temelje samce. Debljina varova iznosi 4 mm. Anti korozivna zaštita i vruće cinčanje. Završna obrada ličenje akrilnim premazima  po izboru Investitora, RAL po izboru Investitora. U svemu prema nacrtnoj dokumentaciji. Obračun po kg.</t>
  </si>
  <si>
    <t>Dobava izrada i postava čeličnih L profila 100x100x8 mm po rubovima servisne jame  Debljina varova iznosi 4 mm. Anti korozivna zaštita i vruće cinčanje. Završna obrada ličenje akrilnim premazima  po izboru Investitora, RAL po izboru Investitora. U svemu prema nacrtnoj dokumentaciji. Obračun po kg.</t>
  </si>
  <si>
    <t>Dobava izrada i postava čeličnih profila 100x100x4 iznad garažnih vrata. Čelični profili se preko čeličnih pločica anker vijcima (M16) sa dodatkom epoxi smole pričvrščuju u  postojeće stupove. Debljina varova iznosi 4 mm. Anti korozivna zaštita i vruće cinčanje. Završna obrada ličenje akrilnim premazima  po izboru Investitora, RAL po izboru Investitora. U svemu prema nacrtnoj dokumentaciji. Obračun po kg.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</si>
</sst>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0.00\ &quot;kn&quot;_-;\-* #,##0.00\ &quot;kn&quot;_-;_-* &quot;-&quot;??\ &quot;kn&quot;_-;_-@_-"/>
    <numFmt numFmtId="43" formatCode="_-* #,##0.00\ _k_n_-;\-* #,##0.00\ _k_n_-;_-* &quot;-&quot;??\ _k_n_-;_-@_-"/>
    <numFmt numFmtId="164" formatCode="_-* #,##0.00\ _k_n_-;\-* #,##0.00\ _k_n_-;_-* \-??\ _k_n_-;_-@_-"/>
    <numFmt numFmtId="165" formatCode="#,##0.00\ [$€-1]"/>
    <numFmt numFmtId="166" formatCode="#,##0.00\ [$€-1];\-#,##0.00\ [$€-1]"/>
    <numFmt numFmtId="167" formatCode="#,##0.00&quot; kn&quot;;\-#,##0.00&quot; kn&quot;"/>
    <numFmt numFmtId="168" formatCode="#,##0.00\ [$€-1];[Red]\-#,##0.00\ [$€-1]"/>
    <numFmt numFmtId="169" formatCode="#,##0.00&quot; kn&quot;;[Red]\-#,##0.00&quot; kn&quot;"/>
    <numFmt numFmtId="170" formatCode="###,##0.00"/>
    <numFmt numFmtId="171" formatCode="#,##0.00\ &quot;kn&quot;"/>
    <numFmt numFmtId="172" formatCode="#,##0.00_ ;\-#,##0.00\ "/>
    <numFmt numFmtId="173" formatCode="#,##0.00\ _k_n"/>
    <numFmt numFmtId="174" formatCode="0\ 000\ 000\ 000"/>
  </numFmts>
  <fonts count="77">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0"/>
      <name val="Arial Narrow"/>
      <family val="2"/>
      <charset val="238"/>
    </font>
    <font>
      <sz val="10"/>
      <name val="Helv"/>
    </font>
    <font>
      <sz val="10"/>
      <name val="Arial CE"/>
      <charset val="238"/>
    </font>
    <font>
      <sz val="10"/>
      <name val="Arial"/>
      <family val="2"/>
      <charset val="238"/>
    </font>
    <font>
      <sz val="10"/>
      <name val="Calibri"/>
      <family val="2"/>
      <charset val="238"/>
    </font>
    <font>
      <sz val="10"/>
      <name val="Arial"/>
      <family val="2"/>
    </font>
    <font>
      <b/>
      <sz val="12"/>
      <name val="Calibri"/>
      <family val="2"/>
      <charset val="238"/>
      <scheme val="minor"/>
    </font>
    <font>
      <sz val="10"/>
      <name val="Calibri"/>
      <family val="2"/>
      <charset val="238"/>
      <scheme val="minor"/>
    </font>
    <font>
      <b/>
      <sz val="10"/>
      <name val="Calibri"/>
      <family val="2"/>
      <charset val="238"/>
      <scheme val="minor"/>
    </font>
    <font>
      <sz val="12"/>
      <name val="Calibri"/>
      <family val="2"/>
      <charset val="238"/>
      <scheme val="minor"/>
    </font>
    <font>
      <sz val="10"/>
      <name val="Arial"/>
      <family val="2"/>
      <charset val="238"/>
    </font>
    <font>
      <sz val="10"/>
      <name val="Times New Roman CE"/>
      <family val="1"/>
      <charset val="238"/>
    </font>
    <font>
      <sz val="12"/>
      <name val="Times New Roman CE"/>
      <family val="1"/>
      <charset val="238"/>
    </font>
    <font>
      <b/>
      <sz val="14"/>
      <name val="Calibri"/>
      <family val="2"/>
      <charset val="238"/>
      <scheme val="minor"/>
    </font>
    <font>
      <sz val="10"/>
      <name val="Arial"/>
      <family val="2"/>
      <charset val="238"/>
    </font>
    <font>
      <sz val="10"/>
      <color theme="1"/>
      <name val="Calibri"/>
      <family val="2"/>
      <charset val="238"/>
      <scheme val="minor"/>
    </font>
    <font>
      <sz val="10"/>
      <name val="Mangal"/>
      <family val="2"/>
      <charset val="238"/>
    </font>
    <font>
      <sz val="10"/>
      <name val="MS Sans Serif"/>
      <family val="2"/>
      <charset val="238"/>
    </font>
    <font>
      <sz val="11"/>
      <color theme="1"/>
      <name val="Calibri"/>
      <family val="2"/>
      <scheme val="minor"/>
    </font>
    <font>
      <sz val="10"/>
      <name val="Calibri"/>
      <family val="2"/>
      <scheme val="minor"/>
    </font>
    <font>
      <b/>
      <sz val="10"/>
      <name val="Calibri"/>
      <family val="2"/>
      <scheme val="minor"/>
    </font>
    <font>
      <sz val="11"/>
      <color indexed="8"/>
      <name val="Calibri"/>
      <family val="2"/>
      <charset val="238"/>
    </font>
    <font>
      <sz val="10"/>
      <color indexed="8"/>
      <name val="Calibri"/>
      <family val="2"/>
      <charset val="238"/>
      <scheme val="minor"/>
    </font>
    <font>
      <b/>
      <sz val="10"/>
      <color theme="1"/>
      <name val="Calibri"/>
      <family val="2"/>
      <charset val="238"/>
      <scheme val="minor"/>
    </font>
    <font>
      <b/>
      <sz val="11"/>
      <name val="Calibri"/>
      <family val="2"/>
      <charset val="238"/>
      <scheme val="minor"/>
    </font>
    <font>
      <sz val="9"/>
      <name val="Calibri"/>
      <family val="2"/>
      <charset val="238"/>
      <scheme val="minor"/>
    </font>
    <font>
      <b/>
      <sz val="9"/>
      <name val="Calibri"/>
      <family val="2"/>
      <charset val="238"/>
      <scheme val="minor"/>
    </font>
    <font>
      <sz val="12"/>
      <name val="Arial"/>
      <family val="2"/>
    </font>
    <font>
      <b/>
      <sz val="12"/>
      <name val="Arial"/>
      <family val="2"/>
    </font>
    <font>
      <sz val="11"/>
      <name val="Arial"/>
      <family val="2"/>
    </font>
    <font>
      <b/>
      <sz val="11"/>
      <name val="Arial"/>
      <family val="2"/>
    </font>
    <font>
      <vertAlign val="superscript"/>
      <sz val="11"/>
      <name val="Arial"/>
      <family val="2"/>
    </font>
    <font>
      <sz val="11"/>
      <name val="Tahoma"/>
      <family val="2"/>
    </font>
    <font>
      <sz val="10"/>
      <color rgb="FFFF0000"/>
      <name val="Arial"/>
      <family val="2"/>
    </font>
    <font>
      <b/>
      <sz val="10"/>
      <name val="Arial"/>
      <family val="2"/>
    </font>
    <font>
      <b/>
      <sz val="11"/>
      <color rgb="FFFF0000"/>
      <name val="Arial"/>
      <family val="2"/>
    </font>
    <font>
      <sz val="12"/>
      <name val="Tahoma"/>
      <family val="2"/>
    </font>
    <font>
      <sz val="11"/>
      <color rgb="FF000000"/>
      <name val="Arial"/>
      <family val="2"/>
    </font>
    <font>
      <sz val="11"/>
      <color indexed="8"/>
      <name val="Arial"/>
      <family val="2"/>
    </font>
    <font>
      <sz val="11"/>
      <color theme="1"/>
      <name val="Arial"/>
      <family val="2"/>
    </font>
    <font>
      <b/>
      <sz val="11"/>
      <color theme="1"/>
      <name val="Arial"/>
      <family val="2"/>
    </font>
    <font>
      <sz val="11"/>
      <color rgb="FFFF0000"/>
      <name val="Arial"/>
      <family val="2"/>
    </font>
    <font>
      <b/>
      <sz val="12"/>
      <color theme="1"/>
      <name val="Arial"/>
      <family val="2"/>
    </font>
    <font>
      <sz val="12"/>
      <color theme="1"/>
      <name val="Arial"/>
      <family val="2"/>
    </font>
    <font>
      <b/>
      <sz val="11"/>
      <color rgb="FF000000"/>
      <name val="Arial"/>
      <family val="2"/>
    </font>
    <font>
      <vertAlign val="subscript"/>
      <sz val="11"/>
      <color indexed="8"/>
      <name val="Arial"/>
      <family val="2"/>
    </font>
    <font>
      <b/>
      <sz val="14"/>
      <name val="Arial"/>
      <family val="2"/>
    </font>
    <font>
      <sz val="14"/>
      <name val="Arial"/>
      <family val="2"/>
    </font>
    <font>
      <b/>
      <sz val="10"/>
      <name val="Tahoma"/>
      <family val="2"/>
    </font>
    <font>
      <sz val="10"/>
      <name val="Tahoma"/>
      <family val="2"/>
    </font>
    <font>
      <b/>
      <sz val="12"/>
      <name val="Tahoma"/>
      <family val="2"/>
    </font>
    <font>
      <vertAlign val="superscript"/>
      <sz val="10"/>
      <name val="Arial"/>
      <family val="2"/>
    </font>
    <font>
      <b/>
      <sz val="10"/>
      <color rgb="FFFF0000"/>
      <name val="Arial"/>
      <family val="2"/>
    </font>
    <font>
      <sz val="10"/>
      <color rgb="FF000000"/>
      <name val="Arial"/>
      <family val="2"/>
    </font>
    <font>
      <b/>
      <sz val="10"/>
      <name val="Arial"/>
      <family val="2"/>
      <charset val="238"/>
    </font>
    <font>
      <u/>
      <sz val="10"/>
      <name val="Calibri"/>
      <family val="2"/>
      <charset val="238"/>
      <scheme val="minor"/>
    </font>
    <font>
      <sz val="10"/>
      <color theme="1"/>
      <name val="Calibri"/>
      <family val="2"/>
      <scheme val="minor"/>
    </font>
    <font>
      <b/>
      <sz val="10"/>
      <name val="Calibri"/>
      <family val="2"/>
    </font>
    <font>
      <sz val="10"/>
      <color indexed="8"/>
      <name val="Calibri"/>
      <family val="2"/>
      <scheme val="minor"/>
    </font>
    <font>
      <b/>
      <sz val="10"/>
      <name val="Calibri"/>
      <family val="2"/>
      <charset val="238"/>
    </font>
    <font>
      <sz val="10"/>
      <name val="Calibri"/>
      <family val="2"/>
    </font>
    <font>
      <b/>
      <i/>
      <sz val="10"/>
      <name val="Calibri"/>
      <family val="2"/>
      <charset val="238"/>
    </font>
    <font>
      <b/>
      <sz val="10"/>
      <color indexed="8"/>
      <name val="Calibri"/>
      <family val="2"/>
    </font>
    <font>
      <sz val="10"/>
      <color indexed="8"/>
      <name val="Calibri"/>
      <family val="2"/>
    </font>
    <font>
      <vertAlign val="superscript"/>
      <sz val="10"/>
      <color indexed="8"/>
      <name val="Calibri"/>
      <family val="2"/>
    </font>
    <font>
      <b/>
      <sz val="10"/>
      <color theme="1"/>
      <name val="Calibri"/>
      <family val="2"/>
      <scheme val="minor"/>
    </font>
    <font>
      <sz val="14"/>
      <name val="Calibri"/>
      <family val="2"/>
      <charset val="238"/>
      <scheme val="minor"/>
    </font>
    <font>
      <b/>
      <i/>
      <sz val="10"/>
      <name val="Calibri"/>
      <family val="2"/>
      <charset val="238"/>
      <scheme val="minor"/>
    </font>
    <font>
      <b/>
      <sz val="14"/>
      <name val="Arial"/>
      <family val="2"/>
      <charset val="238"/>
    </font>
    <font>
      <sz val="14"/>
      <name val="Arial"/>
      <family val="2"/>
      <charset val="238"/>
    </font>
    <font>
      <sz val="10"/>
      <color rgb="FFFF0000"/>
      <name val="Arial"/>
      <family val="2"/>
      <charset val="238"/>
    </font>
    <font>
      <b/>
      <sz val="12"/>
      <color rgb="FFFF0000"/>
      <name val="Arial"/>
      <family val="2"/>
      <charset val="238"/>
    </font>
  </fonts>
  <fills count="13">
    <fill>
      <patternFill patternType="none"/>
    </fill>
    <fill>
      <patternFill patternType="gray125"/>
    </fill>
    <fill>
      <patternFill patternType="solid">
        <fgColor theme="9" tint="0.79998168889431442"/>
        <bgColor indexed="64"/>
      </patternFill>
    </fill>
    <fill>
      <patternFill patternType="solid">
        <fgColor theme="0" tint="-0.249977111117893"/>
        <bgColor indexed="31"/>
      </patternFill>
    </fill>
    <fill>
      <patternFill patternType="solid">
        <fgColor theme="0" tint="-0.249977111117893"/>
        <bgColor indexed="22"/>
      </patternFill>
    </fill>
    <fill>
      <patternFill patternType="solid">
        <fgColor theme="0" tint="-0.249977111117893"/>
        <bgColor indexed="64"/>
      </patternFill>
    </fill>
    <fill>
      <patternFill patternType="solid">
        <fgColor rgb="FFC0C0C0"/>
        <bgColor indexed="22"/>
      </patternFill>
    </fill>
    <fill>
      <patternFill patternType="solid">
        <fgColor indexed="26"/>
        <bgColor indexed="9"/>
      </patternFill>
    </fill>
    <fill>
      <patternFill patternType="solid">
        <fgColor theme="6" tint="0.79998168889431442"/>
        <bgColor indexed="9"/>
      </patternFill>
    </fill>
    <fill>
      <patternFill patternType="solid">
        <fgColor theme="6"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8"/>
      </right>
      <top style="thin">
        <color indexed="8"/>
      </top>
      <bottom style="thin">
        <color indexed="8"/>
      </bottom>
      <diagonal/>
    </border>
  </borders>
  <cellStyleXfs count="40">
    <xf numFmtId="0" fontId="0" fillId="0" borderId="0"/>
    <xf numFmtId="44" fontId="3" fillId="0" borderId="0" applyFont="0" applyFill="0" applyBorder="0" applyAlignment="0" applyProtection="0"/>
    <xf numFmtId="0" fontId="10" fillId="0" borderId="0"/>
    <xf numFmtId="0" fontId="8" fillId="0" borderId="0"/>
    <xf numFmtId="0" fontId="7" fillId="0" borderId="0"/>
    <xf numFmtId="0" fontId="8" fillId="0" borderId="0"/>
    <xf numFmtId="0" fontId="6" fillId="0" borderId="0"/>
    <xf numFmtId="0" fontId="3" fillId="0" borderId="0"/>
    <xf numFmtId="43" fontId="15" fillId="0" borderId="0" applyFont="0" applyFill="0" applyBorder="0" applyAlignment="0" applyProtection="0"/>
    <xf numFmtId="0" fontId="16" fillId="0" borderId="0">
      <alignment horizontal="right" vertical="top"/>
    </xf>
    <xf numFmtId="0" fontId="17" fillId="0" borderId="0">
      <alignment horizontal="justify" vertical="top" wrapText="1"/>
    </xf>
    <xf numFmtId="0" fontId="3" fillId="0" borderId="0">
      <alignment horizontal="left" vertical="justify"/>
    </xf>
    <xf numFmtId="0" fontId="3" fillId="0" borderId="0"/>
    <xf numFmtId="44" fontId="3" fillId="0" borderId="0" applyFont="0" applyFill="0" applyBorder="0" applyAlignment="0" applyProtection="0"/>
    <xf numFmtId="43" fontId="19" fillId="0" borderId="0" applyFont="0" applyFill="0" applyBorder="0" applyAlignment="0" applyProtection="0"/>
    <xf numFmtId="0" fontId="2" fillId="0" borderId="0"/>
    <xf numFmtId="0" fontId="6" fillId="0" borderId="0"/>
    <xf numFmtId="0" fontId="3" fillId="0" borderId="0"/>
    <xf numFmtId="0" fontId="3" fillId="0" borderId="0"/>
    <xf numFmtId="0" fontId="3" fillId="0" borderId="0"/>
    <xf numFmtId="0" fontId="3" fillId="0" borderId="0">
      <alignment horizontal="left" vertical="justify"/>
    </xf>
    <xf numFmtId="164" fontId="21" fillId="0" borderId="0" applyFill="0" applyBorder="0" applyAlignment="0" applyProtection="0"/>
    <xf numFmtId="0" fontId="22" fillId="0" borderId="0"/>
    <xf numFmtId="0" fontId="23" fillId="0" borderId="0"/>
    <xf numFmtId="0" fontId="10" fillId="0" borderId="0"/>
    <xf numFmtId="0" fontId="26" fillId="0" borderId="0"/>
    <xf numFmtId="0" fontId="3" fillId="0" borderId="0"/>
    <xf numFmtId="0" fontId="3" fillId="0" borderId="0"/>
    <xf numFmtId="0" fontId="6" fillId="0" borderId="0"/>
    <xf numFmtId="0" fontId="32" fillId="0" borderId="0"/>
    <xf numFmtId="0" fontId="10" fillId="0" borderId="0"/>
    <xf numFmtId="0" fontId="10" fillId="0" borderId="0"/>
    <xf numFmtId="0" fontId="10" fillId="0" borderId="0"/>
    <xf numFmtId="0" fontId="3" fillId="0" borderId="0"/>
    <xf numFmtId="0" fontId="1" fillId="0" borderId="0"/>
    <xf numFmtId="43" fontId="3" fillId="0" borderId="0" applyFont="0" applyFill="0" applyBorder="0" applyAlignment="0" applyProtection="0"/>
    <xf numFmtId="0" fontId="3" fillId="0" borderId="0"/>
    <xf numFmtId="0" fontId="10" fillId="0" borderId="0"/>
    <xf numFmtId="2" fontId="10" fillId="0" borderId="0"/>
    <xf numFmtId="2" fontId="5" fillId="0" borderId="0"/>
  </cellStyleXfs>
  <cellXfs count="590">
    <xf numFmtId="0" fontId="0" fillId="0" borderId="0" xfId="0"/>
    <xf numFmtId="0" fontId="5" fillId="0" borderId="0" xfId="0" applyFont="1"/>
    <xf numFmtId="0" fontId="5" fillId="0" borderId="0" xfId="0" applyFont="1" applyAlignment="1">
      <alignment horizontal="right"/>
    </xf>
    <xf numFmtId="0" fontId="11" fillId="0" borderId="0" xfId="0" applyFont="1"/>
    <xf numFmtId="0" fontId="12" fillId="0" borderId="0" xfId="0" applyFont="1"/>
    <xf numFmtId="0" fontId="12" fillId="0" borderId="0" xfId="0" applyFont="1" applyAlignment="1">
      <alignment horizontal="right"/>
    </xf>
    <xf numFmtId="0" fontId="12" fillId="0" borderId="0" xfId="0" applyFont="1" applyAlignment="1">
      <alignment horizontal="right" vertical="top"/>
    </xf>
    <xf numFmtId="0" fontId="12" fillId="0" borderId="0" xfId="0" applyFont="1" applyAlignment="1">
      <alignment wrapText="1"/>
    </xf>
    <xf numFmtId="0" fontId="12" fillId="0" borderId="1" xfId="0" applyFont="1" applyBorder="1" applyAlignment="1">
      <alignment horizontal="right"/>
    </xf>
    <xf numFmtId="0" fontId="12" fillId="0" borderId="1" xfId="0" applyFont="1" applyBorder="1" applyAlignment="1">
      <alignment horizontal="center" vertical="top"/>
    </xf>
    <xf numFmtId="0" fontId="12" fillId="0" borderId="1" xfId="0" applyFont="1" applyBorder="1" applyAlignment="1">
      <alignment wrapText="1"/>
    </xf>
    <xf numFmtId="0" fontId="12" fillId="0" borderId="1" xfId="0" applyFont="1" applyBorder="1"/>
    <xf numFmtId="0" fontId="12" fillId="0" borderId="0" xfId="0" applyFont="1" applyAlignment="1">
      <alignment horizontal="center" vertical="top"/>
    </xf>
    <xf numFmtId="0" fontId="12" fillId="0" borderId="1" xfId="0" applyFont="1" applyBorder="1" applyAlignment="1">
      <alignment horizontal="right" vertical="top"/>
    </xf>
    <xf numFmtId="49" fontId="12" fillId="0" borderId="0" xfId="0" applyNumberFormat="1" applyFont="1" applyAlignment="1">
      <alignment wrapText="1"/>
    </xf>
    <xf numFmtId="0" fontId="13" fillId="0" borderId="0" xfId="0" applyFont="1"/>
    <xf numFmtId="44" fontId="12" fillId="0" borderId="0" xfId="1" applyFont="1" applyFill="1"/>
    <xf numFmtId="44" fontId="12" fillId="0" borderId="1" xfId="1" applyFont="1" applyFill="1" applyBorder="1"/>
    <xf numFmtId="44" fontId="12" fillId="0" borderId="0" xfId="0" applyNumberFormat="1" applyFont="1"/>
    <xf numFmtId="0" fontId="14" fillId="0" borderId="0" xfId="0" applyFont="1"/>
    <xf numFmtId="0" fontId="13" fillId="0" borderId="0" xfId="0" applyFont="1" applyAlignment="1">
      <alignment horizontal="right"/>
    </xf>
    <xf numFmtId="0" fontId="12" fillId="0" borderId="0" xfId="0" applyFont="1" applyAlignment="1">
      <alignment horizontal="left" vertical="top" wrapText="1"/>
    </xf>
    <xf numFmtId="1" fontId="12" fillId="0" borderId="0" xfId="1" applyNumberFormat="1" applyFont="1" applyFill="1" applyBorder="1"/>
    <xf numFmtId="1" fontId="12" fillId="0" borderId="0" xfId="1" applyNumberFormat="1" applyFont="1" applyAlignment="1">
      <alignment horizontal="right"/>
    </xf>
    <xf numFmtId="1" fontId="12" fillId="0" borderId="1" xfId="1" applyNumberFormat="1" applyFont="1" applyBorder="1" applyAlignment="1">
      <alignment horizontal="right"/>
    </xf>
    <xf numFmtId="44" fontId="12" fillId="0" borderId="0" xfId="13" applyFont="1" applyFill="1"/>
    <xf numFmtId="0" fontId="20" fillId="0" borderId="0" xfId="1" applyNumberFormat="1" applyFont="1" applyFill="1" applyBorder="1" applyAlignment="1">
      <alignment horizontal="right" vertical="top" wrapText="1"/>
    </xf>
    <xf numFmtId="0" fontId="12" fillId="0" borderId="0" xfId="1" applyNumberFormat="1" applyFont="1" applyFill="1" applyBorder="1" applyAlignment="1" applyProtection="1">
      <alignment horizontal="right" vertical="top" wrapText="1"/>
      <protection locked="0"/>
    </xf>
    <xf numFmtId="0" fontId="12" fillId="0" borderId="0" xfId="14" applyNumberFormat="1" applyFont="1" applyFill="1" applyBorder="1" applyAlignment="1" applyProtection="1">
      <alignment horizontal="right" wrapText="1"/>
      <protection locked="0"/>
    </xf>
    <xf numFmtId="0" fontId="12" fillId="0" borderId="0" xfId="0" applyFont="1" applyAlignment="1">
      <alignment vertical="top" wrapText="1"/>
    </xf>
    <xf numFmtId="0" fontId="13" fillId="0" borderId="0" xfId="0" applyFont="1" applyAlignment="1">
      <alignment vertical="top" wrapText="1"/>
    </xf>
    <xf numFmtId="0" fontId="12" fillId="0" borderId="0" xfId="16" applyFont="1" applyAlignment="1" applyProtection="1">
      <alignment horizontal="right" wrapText="1"/>
      <protection locked="0"/>
    </xf>
    <xf numFmtId="0" fontId="12" fillId="0" borderId="0" xfId="15" applyFont="1" applyAlignment="1" applyProtection="1">
      <alignment horizontal="right" wrapText="1"/>
      <protection locked="0"/>
    </xf>
    <xf numFmtId="0" fontId="20" fillId="0" borderId="0" xfId="0" applyFont="1" applyAlignment="1">
      <alignment vertical="top" wrapText="1"/>
    </xf>
    <xf numFmtId="0" fontId="20" fillId="0" borderId="0" xfId="0" applyFont="1" applyAlignment="1">
      <alignment horizontal="right" wrapText="1"/>
    </xf>
    <xf numFmtId="0" fontId="12" fillId="0" borderId="0" xfId="0" applyFont="1" applyAlignment="1" applyProtection="1">
      <alignment horizontal="right" vertical="top" wrapText="1"/>
      <protection locked="0"/>
    </xf>
    <xf numFmtId="0" fontId="12" fillId="0" borderId="0" xfId="0" applyFont="1" applyAlignment="1" applyProtection="1">
      <alignment horizontal="right" wrapText="1"/>
      <protection locked="0"/>
    </xf>
    <xf numFmtId="0" fontId="20" fillId="0" borderId="0" xfId="26" applyFont="1" applyAlignment="1">
      <alignment horizontal="left" vertical="top" wrapText="1"/>
    </xf>
    <xf numFmtId="0" fontId="20" fillId="0" borderId="0" xfId="23" applyFont="1" applyAlignment="1">
      <alignment horizontal="left"/>
    </xf>
    <xf numFmtId="0" fontId="20" fillId="0" borderId="0" xfId="23" applyFont="1" applyAlignment="1">
      <alignment horizontal="right"/>
    </xf>
    <xf numFmtId="0" fontId="12" fillId="0" borderId="0" xfId="22" applyFont="1" applyAlignment="1" applyProtection="1">
      <alignment horizontal="justify" vertical="top" wrapText="1"/>
      <protection locked="0"/>
    </xf>
    <xf numFmtId="0" fontId="12" fillId="0" borderId="1" xfId="22" applyFont="1" applyBorder="1" applyAlignment="1" applyProtection="1">
      <alignment horizontal="justify" vertical="top" wrapText="1"/>
      <protection locked="0"/>
    </xf>
    <xf numFmtId="0" fontId="12" fillId="0" borderId="1" xfId="22" applyFont="1" applyBorder="1" applyAlignment="1" applyProtection="1">
      <alignment horizontal="left"/>
      <protection locked="0"/>
    </xf>
    <xf numFmtId="1" fontId="12" fillId="0" borderId="1" xfId="22" applyNumberFormat="1" applyFont="1" applyBorder="1" applyAlignment="1" applyProtection="1">
      <alignment horizontal="right"/>
      <protection locked="0"/>
    </xf>
    <xf numFmtId="0" fontId="12" fillId="0" borderId="0" xfId="28" applyFont="1" applyAlignment="1">
      <alignment horizontal="justify"/>
    </xf>
    <xf numFmtId="0" fontId="27" fillId="0" borderId="0" xfId="26" applyFont="1" applyAlignment="1">
      <alignment horizontal="justify" vertical="top" wrapText="1"/>
    </xf>
    <xf numFmtId="0" fontId="12" fillId="0" borderId="0" xfId="0" applyFont="1" applyAlignment="1">
      <alignment horizontal="left" wrapText="1"/>
    </xf>
    <xf numFmtId="0" fontId="12" fillId="0" borderId="0" xfId="0" applyFont="1" applyAlignment="1">
      <alignment horizontal="right" wrapText="1"/>
    </xf>
    <xf numFmtId="44" fontId="12" fillId="0" borderId="0" xfId="13" applyFont="1" applyFill="1" applyAlignment="1">
      <alignment horizontal="left"/>
    </xf>
    <xf numFmtId="0" fontId="13" fillId="0" borderId="0" xfId="0" applyFont="1" applyAlignment="1">
      <alignment horizontal="left" vertical="top" wrapText="1"/>
    </xf>
    <xf numFmtId="0" fontId="12" fillId="0" borderId="0" xfId="0" quotePrefix="1" applyFont="1" applyAlignment="1">
      <alignment wrapText="1"/>
    </xf>
    <xf numFmtId="0" fontId="13" fillId="0" borderId="0" xfId="0" applyFont="1" applyAlignment="1">
      <alignment wrapText="1"/>
    </xf>
    <xf numFmtId="0" fontId="20" fillId="0" borderId="0" xfId="26" applyFont="1" applyAlignment="1">
      <alignment horizontal="justify" vertical="top" wrapText="1"/>
    </xf>
    <xf numFmtId="2" fontId="12" fillId="0" borderId="0" xfId="26" applyNumberFormat="1" applyFont="1" applyAlignment="1">
      <alignment horizontal="center"/>
    </xf>
    <xf numFmtId="1" fontId="12" fillId="0" borderId="0" xfId="26" applyNumberFormat="1" applyFont="1" applyAlignment="1">
      <alignment horizontal="right"/>
    </xf>
    <xf numFmtId="0" fontId="12" fillId="0" borderId="0" xfId="0" applyFont="1" applyAlignment="1">
      <alignment horizontal="justify"/>
    </xf>
    <xf numFmtId="2" fontId="12" fillId="0" borderId="0" xfId="26" applyNumberFormat="1" applyFont="1" applyAlignment="1">
      <alignment horizontal="center" wrapText="1"/>
    </xf>
    <xf numFmtId="1" fontId="12" fillId="0" borderId="0" xfId="26" applyNumberFormat="1" applyFont="1" applyAlignment="1">
      <alignment horizontal="right" wrapText="1"/>
    </xf>
    <xf numFmtId="2" fontId="27" fillId="0" borderId="0" xfId="26" applyNumberFormat="1" applyFont="1" applyAlignment="1">
      <alignment horizontal="center" wrapText="1"/>
    </xf>
    <xf numFmtId="0" fontId="12" fillId="0" borderId="0" xfId="22" applyFont="1" applyAlignment="1" applyProtection="1">
      <alignment horizontal="left"/>
      <protection locked="0"/>
    </xf>
    <xf numFmtId="0" fontId="24" fillId="0" borderId="0" xfId="0" applyFont="1" applyAlignment="1">
      <alignment horizontal="right" vertical="top"/>
    </xf>
    <xf numFmtId="0" fontId="24" fillId="0" borderId="0" xfId="22" applyFont="1" applyAlignment="1" applyProtection="1">
      <alignment horizontal="justify" vertical="top" wrapText="1"/>
      <protection locked="0"/>
    </xf>
    <xf numFmtId="0" fontId="24" fillId="0" borderId="0" xfId="22" applyFont="1" applyAlignment="1" applyProtection="1">
      <alignment horizontal="left"/>
      <protection locked="0"/>
    </xf>
    <xf numFmtId="0" fontId="24" fillId="0" borderId="0" xfId="0" applyFont="1" applyAlignment="1">
      <alignment horizontal="right"/>
    </xf>
    <xf numFmtId="1" fontId="24" fillId="0" borderId="0" xfId="22" applyNumberFormat="1" applyFont="1" applyAlignment="1" applyProtection="1">
      <alignment horizontal="center"/>
      <protection locked="0"/>
    </xf>
    <xf numFmtId="0" fontId="12" fillId="0" borderId="0" xfId="22" applyFont="1" applyAlignment="1" applyProtection="1">
      <alignment horizontal="left" vertical="top" wrapText="1"/>
      <protection locked="0"/>
    </xf>
    <xf numFmtId="0" fontId="13" fillId="0" borderId="0" xfId="0" applyFont="1" applyAlignment="1">
      <alignment horizontal="left" wrapText="1"/>
    </xf>
    <xf numFmtId="2" fontId="12" fillId="0" borderId="0" xfId="26" applyNumberFormat="1" applyFont="1" applyAlignment="1">
      <alignment horizontal="right" wrapText="1"/>
    </xf>
    <xf numFmtId="1" fontId="12" fillId="0" borderId="0" xfId="22" applyNumberFormat="1" applyFont="1" applyAlignment="1" applyProtection="1">
      <alignment horizontal="right"/>
      <protection locked="0"/>
    </xf>
    <xf numFmtId="0" fontId="28" fillId="0" borderId="0" xfId="26" applyFont="1" applyAlignment="1">
      <alignment horizontal="justify" vertical="top" wrapText="1"/>
    </xf>
    <xf numFmtId="1" fontId="24" fillId="0" borderId="0" xfId="22" applyNumberFormat="1" applyFont="1" applyAlignment="1" applyProtection="1">
      <alignment horizontal="right"/>
      <protection locked="0"/>
    </xf>
    <xf numFmtId="1" fontId="12" fillId="0" borderId="0" xfId="22" applyNumberFormat="1" applyFont="1" applyAlignment="1" applyProtection="1">
      <alignment horizontal="center"/>
      <protection locked="0"/>
    </xf>
    <xf numFmtId="1" fontId="12" fillId="0" borderId="1" xfId="22" applyNumberFormat="1" applyFont="1" applyBorder="1" applyAlignment="1" applyProtection="1">
      <alignment horizontal="center"/>
      <protection locked="0"/>
    </xf>
    <xf numFmtId="2" fontId="12" fillId="0" borderId="0" xfId="26" applyNumberFormat="1" applyFont="1" applyAlignment="1">
      <alignment horizontal="right"/>
    </xf>
    <xf numFmtId="0" fontId="25" fillId="0" borderId="0" xfId="0" applyFont="1" applyAlignment="1">
      <alignment wrapText="1"/>
    </xf>
    <xf numFmtId="0" fontId="27" fillId="0" borderId="1" xfId="26" applyFont="1" applyBorder="1" applyAlignment="1">
      <alignment horizontal="justify" vertical="top" wrapText="1"/>
    </xf>
    <xf numFmtId="2" fontId="12" fillId="0" borderId="1" xfId="26" applyNumberFormat="1" applyFont="1" applyBorder="1" applyAlignment="1">
      <alignment horizontal="right"/>
    </xf>
    <xf numFmtId="1" fontId="12" fillId="0" borderId="1" xfId="26" applyNumberFormat="1" applyFont="1" applyBorder="1" applyAlignment="1">
      <alignment horizontal="right"/>
    </xf>
    <xf numFmtId="0" fontId="12" fillId="0" borderId="0" xfId="0" applyFont="1" applyAlignment="1">
      <alignment horizontal="justify" wrapText="1"/>
    </xf>
    <xf numFmtId="16" fontId="12" fillId="0" borderId="0" xfId="0" applyNumberFormat="1" applyFont="1" applyAlignment="1">
      <alignment horizontal="right" vertical="top"/>
    </xf>
    <xf numFmtId="0" fontId="13" fillId="0" borderId="0" xfId="0" applyFont="1" applyAlignment="1">
      <alignment horizontal="right" vertical="top"/>
    </xf>
    <xf numFmtId="0" fontId="24" fillId="0" borderId="0" xfId="0" applyFont="1" applyAlignment="1">
      <alignment wrapText="1"/>
    </xf>
    <xf numFmtId="0" fontId="24" fillId="0" borderId="0" xfId="0" applyFont="1"/>
    <xf numFmtId="14" fontId="12" fillId="0" borderId="0" xfId="0" applyNumberFormat="1" applyFont="1" applyAlignment="1">
      <alignment horizontal="right" vertical="top"/>
    </xf>
    <xf numFmtId="0" fontId="12" fillId="0" borderId="0" xfId="0" applyFont="1" applyAlignment="1">
      <alignment horizontal="justify" vertical="top" wrapText="1"/>
    </xf>
    <xf numFmtId="165" fontId="12" fillId="0" borderId="0" xfId="1" applyNumberFormat="1" applyFont="1" applyFill="1"/>
    <xf numFmtId="165" fontId="12" fillId="0" borderId="0" xfId="13" applyNumberFormat="1" applyFont="1" applyFill="1" applyAlignment="1">
      <alignment horizontal="left"/>
    </xf>
    <xf numFmtId="165" fontId="12" fillId="0" borderId="0" xfId="1" applyNumberFormat="1" applyFont="1" applyFill="1" applyBorder="1"/>
    <xf numFmtId="165" fontId="12" fillId="0" borderId="0" xfId="13" applyNumberFormat="1" applyFont="1" applyFill="1"/>
    <xf numFmtId="165" fontId="12" fillId="0" borderId="1" xfId="1" applyNumberFormat="1" applyFont="1" applyFill="1" applyBorder="1"/>
    <xf numFmtId="165" fontId="12" fillId="0" borderId="0" xfId="1" applyNumberFormat="1" applyFont="1" applyFill="1" applyAlignment="1">
      <alignment horizontal="right"/>
    </xf>
    <xf numFmtId="166" fontId="12" fillId="0" borderId="0" xfId="1" applyNumberFormat="1" applyFont="1" applyFill="1"/>
    <xf numFmtId="166" fontId="12" fillId="0" borderId="0" xfId="1" applyNumberFormat="1" applyFont="1" applyFill="1" applyAlignment="1">
      <alignment horizontal="right"/>
    </xf>
    <xf numFmtId="165" fontId="24" fillId="0" borderId="0" xfId="1" applyNumberFormat="1" applyFont="1" applyFill="1" applyBorder="1"/>
    <xf numFmtId="166" fontId="12" fillId="0" borderId="0" xfId="1" applyNumberFormat="1" applyFont="1" applyFill="1" applyBorder="1"/>
    <xf numFmtId="166" fontId="12" fillId="0" borderId="0" xfId="13" applyNumberFormat="1" applyFont="1" applyFill="1"/>
    <xf numFmtId="166" fontId="12" fillId="0" borderId="1" xfId="1" applyNumberFormat="1" applyFont="1" applyFill="1" applyBorder="1"/>
    <xf numFmtId="165" fontId="12" fillId="0" borderId="0" xfId="13" applyNumberFormat="1" applyFont="1" applyFill="1" applyBorder="1"/>
    <xf numFmtId="0" fontId="13" fillId="0" borderId="0" xfId="0" applyFont="1" applyAlignment="1">
      <alignment horizontal="center" vertical="top"/>
    </xf>
    <xf numFmtId="165" fontId="13" fillId="0" borderId="0" xfId="1" applyNumberFormat="1" applyFont="1" applyFill="1"/>
    <xf numFmtId="166" fontId="24" fillId="0" borderId="0" xfId="1" applyNumberFormat="1" applyFont="1" applyFill="1"/>
    <xf numFmtId="166" fontId="12" fillId="0" borderId="0" xfId="13" applyNumberFormat="1" applyFont="1" applyFill="1" applyAlignment="1">
      <alignment horizontal="right"/>
    </xf>
    <xf numFmtId="0" fontId="13"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right" vertical="center"/>
    </xf>
    <xf numFmtId="166" fontId="13" fillId="0" borderId="0" xfId="1" applyNumberFormat="1" applyFont="1" applyFill="1" applyAlignment="1">
      <alignment vertical="center"/>
    </xf>
    <xf numFmtId="166" fontId="13" fillId="0" borderId="0" xfId="1" applyNumberFormat="1" applyFont="1" applyFill="1" applyBorder="1" applyAlignment="1">
      <alignment vertical="center"/>
    </xf>
    <xf numFmtId="0" fontId="12" fillId="0" borderId="0" xfId="0" applyFont="1" applyAlignment="1">
      <alignment horizontal="right" vertical="center"/>
    </xf>
    <xf numFmtId="0" fontId="12" fillId="0" borderId="0" xfId="0" applyFont="1" applyAlignment="1">
      <alignment vertical="center"/>
    </xf>
    <xf numFmtId="165" fontId="12" fillId="0" borderId="0" xfId="0" applyNumberFormat="1" applyFont="1"/>
    <xf numFmtId="165" fontId="12" fillId="0" borderId="0" xfId="13" applyNumberFormat="1" applyFont="1" applyFill="1" applyAlignment="1">
      <alignment horizontal="right"/>
    </xf>
    <xf numFmtId="165" fontId="12" fillId="0" borderId="0" xfId="15" applyNumberFormat="1" applyFont="1" applyAlignment="1" applyProtection="1">
      <alignment horizontal="right" wrapText="1"/>
      <protection locked="0"/>
    </xf>
    <xf numFmtId="165" fontId="12" fillId="0" borderId="0" xfId="1" applyNumberFormat="1" applyFont="1" applyFill="1" applyAlignment="1" applyProtection="1">
      <alignment horizontal="right" wrapText="1"/>
      <protection locked="0"/>
    </xf>
    <xf numFmtId="165" fontId="12" fillId="0" borderId="0" xfId="1" applyNumberFormat="1" applyFont="1" applyFill="1" applyBorder="1" applyAlignment="1" applyProtection="1">
      <alignment horizontal="right"/>
    </xf>
    <xf numFmtId="165" fontId="12" fillId="0" borderId="0" xfId="0" applyNumberFormat="1" applyFont="1" applyAlignment="1" applyProtection="1">
      <alignment horizontal="right" wrapText="1"/>
      <protection locked="0"/>
    </xf>
    <xf numFmtId="165" fontId="12" fillId="0" borderId="0" xfId="1" applyNumberFormat="1" applyFont="1"/>
    <xf numFmtId="165" fontId="12" fillId="0" borderId="0" xfId="13" applyNumberFormat="1" applyFont="1"/>
    <xf numFmtId="165" fontId="12" fillId="0" borderId="1" xfId="1" applyNumberFormat="1" applyFont="1" applyBorder="1"/>
    <xf numFmtId="165" fontId="12" fillId="0" borderId="1" xfId="0" applyNumberFormat="1" applyFont="1" applyBorder="1"/>
    <xf numFmtId="0" fontId="29" fillId="0" borderId="0" xfId="0" applyFont="1" applyAlignment="1">
      <alignment horizontal="center" vertical="top"/>
    </xf>
    <xf numFmtId="0" fontId="29" fillId="0" borderId="0" xfId="0" applyFont="1" applyAlignment="1">
      <alignment vertical="top"/>
    </xf>
    <xf numFmtId="0" fontId="29" fillId="0" borderId="0" xfId="0" applyFont="1"/>
    <xf numFmtId="1" fontId="13" fillId="0" borderId="0" xfId="1" applyNumberFormat="1" applyFont="1" applyAlignment="1">
      <alignment horizontal="right"/>
    </xf>
    <xf numFmtId="165" fontId="13" fillId="0" borderId="0" xfId="1" applyNumberFormat="1" applyFont="1"/>
    <xf numFmtId="0" fontId="18" fillId="0" borderId="0" xfId="0" applyFont="1" applyAlignment="1">
      <alignment vertical="center" wrapText="1"/>
    </xf>
    <xf numFmtId="0" fontId="18" fillId="0" borderId="0" xfId="0" applyFont="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vertical="center" wrapText="1"/>
    </xf>
    <xf numFmtId="0" fontId="18" fillId="2" borderId="0" xfId="0" applyFont="1" applyFill="1" applyAlignment="1">
      <alignment vertical="center"/>
    </xf>
    <xf numFmtId="0" fontId="18" fillId="2" borderId="0" xfId="0" applyFont="1" applyFill="1" applyAlignment="1">
      <alignment horizontal="right" vertical="center"/>
    </xf>
    <xf numFmtId="1" fontId="18" fillId="2" borderId="0" xfId="1" applyNumberFormat="1" applyFont="1" applyFill="1" applyAlignment="1">
      <alignment horizontal="right" vertical="center"/>
    </xf>
    <xf numFmtId="165" fontId="18" fillId="2" borderId="0" xfId="1" applyNumberFormat="1" applyFont="1" applyFill="1" applyAlignment="1">
      <alignment vertical="center"/>
    </xf>
    <xf numFmtId="0" fontId="30" fillId="0" borderId="0" xfId="0" applyFont="1" applyAlignment="1">
      <alignment horizontal="left" vertical="center" wrapText="1"/>
    </xf>
    <xf numFmtId="0" fontId="11" fillId="0" borderId="0" xfId="0" applyFont="1" applyAlignment="1">
      <alignment horizontal="right" vertical="center"/>
    </xf>
    <xf numFmtId="1" fontId="33" fillId="3" borderId="2" xfId="29" applyNumberFormat="1" applyFont="1" applyFill="1" applyBorder="1" applyAlignment="1">
      <alignment horizontal="center" vertical="center"/>
    </xf>
    <xf numFmtId="49" fontId="32" fillId="3" borderId="2" xfId="29" applyNumberFormat="1" applyFill="1" applyBorder="1" applyAlignment="1">
      <alignment horizontal="justify" vertical="center" wrapText="1"/>
    </xf>
    <xf numFmtId="0" fontId="33" fillId="3" borderId="2" xfId="29" applyFont="1" applyFill="1" applyBorder="1" applyAlignment="1">
      <alignment horizontal="right" vertical="center"/>
    </xf>
    <xf numFmtId="4" fontId="33" fillId="3" borderId="2" xfId="29" applyNumberFormat="1" applyFont="1" applyFill="1" applyBorder="1" applyAlignment="1">
      <alignment horizontal="center" vertical="center"/>
    </xf>
    <xf numFmtId="167" fontId="33" fillId="3" borderId="2" xfId="29" applyNumberFormat="1" applyFont="1" applyFill="1" applyBorder="1" applyAlignment="1">
      <alignment horizontal="center" vertical="center"/>
    </xf>
    <xf numFmtId="0" fontId="10" fillId="0" borderId="0" xfId="29" applyFont="1" applyAlignment="1">
      <alignment vertical="center"/>
    </xf>
    <xf numFmtId="1" fontId="33" fillId="0" borderId="0" xfId="29" applyNumberFormat="1" applyFont="1" applyAlignment="1">
      <alignment horizontal="right" vertical="top"/>
    </xf>
    <xf numFmtId="0" fontId="32" fillId="0" borderId="0" xfId="29" applyAlignment="1">
      <alignment wrapText="1"/>
    </xf>
    <xf numFmtId="0" fontId="32" fillId="0" borderId="0" xfId="29" applyAlignment="1">
      <alignment horizontal="right"/>
    </xf>
    <xf numFmtId="4" fontId="33" fillId="0" borderId="0" xfId="29" applyNumberFormat="1" applyFont="1"/>
    <xf numFmtId="4" fontId="32" fillId="0" borderId="0" xfId="29" applyNumberFormat="1"/>
    <xf numFmtId="4" fontId="33" fillId="0" borderId="0" xfId="29" applyNumberFormat="1" applyFont="1" applyAlignment="1">
      <alignment horizontal="center"/>
    </xf>
    <xf numFmtId="0" fontId="10" fillId="0" borderId="0" xfId="29" applyFont="1"/>
    <xf numFmtId="1" fontId="33" fillId="4" borderId="2" xfId="29" applyNumberFormat="1" applyFont="1" applyFill="1" applyBorder="1" applyAlignment="1">
      <alignment horizontal="right" vertical="center"/>
    </xf>
    <xf numFmtId="0" fontId="34" fillId="0" borderId="0" xfId="29" applyFont="1" applyAlignment="1">
      <alignment horizontal="justify" vertical="top" wrapText="1"/>
    </xf>
    <xf numFmtId="0" fontId="34" fillId="0" borderId="0" xfId="29" applyFont="1" applyAlignment="1">
      <alignment horizontal="right"/>
    </xf>
    <xf numFmtId="4" fontId="35" fillId="0" borderId="0" xfId="29" applyNumberFormat="1" applyFont="1"/>
    <xf numFmtId="167" fontId="34" fillId="0" borderId="0" xfId="29" applyNumberFormat="1" applyFont="1"/>
    <xf numFmtId="2" fontId="35" fillId="0" borderId="0" xfId="29" applyNumberFormat="1" applyFont="1"/>
    <xf numFmtId="1" fontId="33" fillId="0" borderId="2" xfId="29" applyNumberFormat="1" applyFont="1" applyBorder="1" applyAlignment="1">
      <alignment horizontal="right" vertical="top"/>
    </xf>
    <xf numFmtId="0" fontId="34" fillId="0" borderId="2" xfId="29" applyFont="1" applyBorder="1" applyAlignment="1">
      <alignment horizontal="justify" vertical="top" wrapText="1"/>
    </xf>
    <xf numFmtId="0" fontId="34" fillId="0" borderId="2" xfId="29" applyFont="1" applyBorder="1" applyAlignment="1">
      <alignment horizontal="right"/>
    </xf>
    <xf numFmtId="4" fontId="35" fillId="0" borderId="2" xfId="29" applyNumberFormat="1" applyFont="1" applyBorder="1"/>
    <xf numFmtId="165" fontId="34" fillId="0" borderId="2" xfId="29" applyNumberFormat="1" applyFont="1" applyBorder="1"/>
    <xf numFmtId="165" fontId="35" fillId="0" borderId="2" xfId="29" applyNumberFormat="1" applyFont="1" applyBorder="1"/>
    <xf numFmtId="0" fontId="37" fillId="0" borderId="0" xfId="29" applyFont="1" applyAlignment="1">
      <alignment horizontal="right"/>
    </xf>
    <xf numFmtId="165" fontId="37" fillId="0" borderId="0" xfId="29" applyNumberFormat="1" applyFont="1" applyAlignment="1">
      <alignment horizontal="right"/>
    </xf>
    <xf numFmtId="165" fontId="35" fillId="0" borderId="0" xfId="29" applyNumberFormat="1" applyFont="1"/>
    <xf numFmtId="0" fontId="38" fillId="0" borderId="0" xfId="29" applyFont="1"/>
    <xf numFmtId="1" fontId="39" fillId="0" borderId="0" xfId="29" applyNumberFormat="1" applyFont="1" applyAlignment="1">
      <alignment horizontal="right" vertical="top"/>
    </xf>
    <xf numFmtId="0" fontId="10" fillId="0" borderId="0" xfId="29" applyFont="1" applyAlignment="1">
      <alignment horizontal="justify" vertical="top" wrapText="1"/>
    </xf>
    <xf numFmtId="0" fontId="10" fillId="0" borderId="0" xfId="29" applyFont="1" applyAlignment="1">
      <alignment horizontal="right"/>
    </xf>
    <xf numFmtId="4" fontId="39" fillId="0" borderId="0" xfId="29" applyNumberFormat="1" applyFont="1"/>
    <xf numFmtId="165" fontId="10" fillId="0" borderId="0" xfId="29" applyNumberFormat="1" applyFont="1"/>
    <xf numFmtId="165" fontId="39" fillId="0" borderId="0" xfId="29" applyNumberFormat="1" applyFont="1"/>
    <xf numFmtId="0" fontId="10" fillId="0" borderId="0" xfId="29" applyFont="1" applyAlignment="1">
      <alignment wrapText="1"/>
    </xf>
    <xf numFmtId="1" fontId="33" fillId="5" borderId="2" xfId="29" applyNumberFormat="1" applyFont="1" applyFill="1" applyBorder="1" applyAlignment="1">
      <alignment horizontal="right" vertical="center"/>
    </xf>
    <xf numFmtId="168" fontId="35" fillId="5" borderId="2" xfId="29" applyNumberFormat="1" applyFont="1" applyFill="1" applyBorder="1" applyAlignment="1">
      <alignment vertical="center"/>
    </xf>
    <xf numFmtId="0" fontId="10" fillId="5" borderId="0" xfId="29" applyFont="1" applyFill="1" applyAlignment="1">
      <alignment vertical="center"/>
    </xf>
    <xf numFmtId="4" fontId="10" fillId="0" borderId="0" xfId="29" applyNumberFormat="1" applyFont="1"/>
    <xf numFmtId="49" fontId="33" fillId="4" borderId="2" xfId="29" applyNumberFormat="1" applyFont="1" applyFill="1" applyBorder="1" applyAlignment="1">
      <alignment horizontal="left" vertical="center" wrapText="1"/>
    </xf>
    <xf numFmtId="0" fontId="32" fillId="5" borderId="0" xfId="29" applyFill="1" applyAlignment="1">
      <alignment vertical="center"/>
    </xf>
    <xf numFmtId="2" fontId="33" fillId="0" borderId="2" xfId="29" applyNumberFormat="1" applyFont="1" applyBorder="1" applyAlignment="1">
      <alignment horizontal="right" vertical="top"/>
    </xf>
    <xf numFmtId="0" fontId="34" fillId="0" borderId="2" xfId="2" applyFont="1" applyBorder="1" applyAlignment="1">
      <alignment horizontal="justify" vertical="top" wrapText="1"/>
    </xf>
    <xf numFmtId="2" fontId="33" fillId="0" borderId="0" xfId="29" applyNumberFormat="1" applyFont="1"/>
    <xf numFmtId="165" fontId="32" fillId="0" borderId="0" xfId="29" applyNumberFormat="1"/>
    <xf numFmtId="165" fontId="33" fillId="0" borderId="0" xfId="29" applyNumberFormat="1" applyFont="1"/>
    <xf numFmtId="2" fontId="33" fillId="0" borderId="0" xfId="29" applyNumberFormat="1" applyFont="1" applyAlignment="1">
      <alignment horizontal="right" vertical="top"/>
    </xf>
    <xf numFmtId="0" fontId="34" fillId="0" borderId="2" xfId="29" applyFont="1" applyBorder="1"/>
    <xf numFmtId="2" fontId="35" fillId="0" borderId="2" xfId="29" applyNumberFormat="1" applyFont="1" applyBorder="1"/>
    <xf numFmtId="0" fontId="34" fillId="0" borderId="0" xfId="2" applyFont="1" applyAlignment="1">
      <alignment horizontal="right" vertical="top" wrapText="1"/>
    </xf>
    <xf numFmtId="4" fontId="40" fillId="0" borderId="0" xfId="29" applyNumberFormat="1" applyFont="1"/>
    <xf numFmtId="165" fontId="34" fillId="0" borderId="0" xfId="29" applyNumberFormat="1" applyFont="1"/>
    <xf numFmtId="165" fontId="41" fillId="0" borderId="0" xfId="29" applyNumberFormat="1" applyFont="1" applyAlignment="1">
      <alignment horizontal="right"/>
    </xf>
    <xf numFmtId="0" fontId="34" fillId="0" borderId="3" xfId="29" applyFont="1" applyBorder="1"/>
    <xf numFmtId="1" fontId="33" fillId="0" borderId="3" xfId="29" applyNumberFormat="1" applyFont="1" applyBorder="1" applyAlignment="1">
      <alignment horizontal="right" vertical="top"/>
    </xf>
    <xf numFmtId="0" fontId="34" fillId="0" borderId="0" xfId="29" applyFont="1"/>
    <xf numFmtId="0" fontId="39" fillId="0" borderId="0" xfId="29" applyFont="1"/>
    <xf numFmtId="0" fontId="34" fillId="0" borderId="0" xfId="2" applyFont="1" applyAlignment="1">
      <alignment horizontal="justify" vertical="top" wrapText="1"/>
    </xf>
    <xf numFmtId="169" fontId="32" fillId="0" borderId="0" xfId="29" applyNumberFormat="1"/>
    <xf numFmtId="167" fontId="33" fillId="0" borderId="0" xfId="29" applyNumberFormat="1" applyFont="1"/>
    <xf numFmtId="1" fontId="33" fillId="6" borderId="2" xfId="29" applyNumberFormat="1" applyFont="1" applyFill="1" applyBorder="1" applyAlignment="1">
      <alignment horizontal="right" vertical="center"/>
    </xf>
    <xf numFmtId="49" fontId="33" fillId="6" borderId="2" xfId="29" applyNumberFormat="1" applyFont="1" applyFill="1" applyBorder="1" applyAlignment="1">
      <alignment horizontal="left" vertical="center" wrapText="1"/>
    </xf>
    <xf numFmtId="1" fontId="39" fillId="0" borderId="0" xfId="29" applyNumberFormat="1" applyFont="1" applyAlignment="1">
      <alignment horizontal="right" vertical="center"/>
    </xf>
    <xf numFmtId="0" fontId="10" fillId="0" borderId="0" xfId="29" applyFont="1" applyAlignment="1">
      <alignment horizontal="left" wrapText="1"/>
    </xf>
    <xf numFmtId="0" fontId="39" fillId="0" borderId="0" xfId="29" applyFont="1" applyAlignment="1">
      <alignment horizontal="left" wrapText="1"/>
    </xf>
    <xf numFmtId="169" fontId="39" fillId="0" borderId="0" xfId="29" applyNumberFormat="1" applyFont="1"/>
    <xf numFmtId="1" fontId="35" fillId="0" borderId="2" xfId="29" applyNumberFormat="1" applyFont="1" applyBorder="1" applyAlignment="1">
      <alignment horizontal="right" vertical="top"/>
    </xf>
    <xf numFmtId="1" fontId="35" fillId="0" borderId="0" xfId="29" applyNumberFormat="1" applyFont="1" applyAlignment="1">
      <alignment horizontal="right" vertical="top"/>
    </xf>
    <xf numFmtId="165" fontId="39" fillId="0" borderId="0" xfId="29" applyNumberFormat="1" applyFont="1" applyAlignment="1">
      <alignment horizontal="left" wrapText="1"/>
    </xf>
    <xf numFmtId="168" fontId="33" fillId="5" borderId="2" xfId="29" applyNumberFormat="1" applyFont="1" applyFill="1" applyBorder="1" applyAlignment="1">
      <alignment vertical="center"/>
    </xf>
    <xf numFmtId="0" fontId="42" fillId="0" borderId="2" xfId="29" applyFont="1" applyBorder="1" applyAlignment="1">
      <alignment horizontal="justify" vertical="top" wrapText="1"/>
    </xf>
    <xf numFmtId="0" fontId="42" fillId="0" borderId="0" xfId="29" applyFont="1" applyAlignment="1">
      <alignment horizontal="justify" vertical="top" wrapText="1"/>
    </xf>
    <xf numFmtId="0" fontId="34" fillId="0" borderId="6" xfId="29" applyFont="1" applyBorder="1" applyAlignment="1">
      <alignment horizontal="justify" vertical="justify" wrapText="1"/>
    </xf>
    <xf numFmtId="0" fontId="34" fillId="0" borderId="7" xfId="29" applyFont="1" applyBorder="1" applyAlignment="1">
      <alignment horizontal="justify" vertical="justify" wrapText="1"/>
    </xf>
    <xf numFmtId="0" fontId="34" fillId="0" borderId="5" xfId="29" applyFont="1" applyBorder="1" applyAlignment="1">
      <alignment horizontal="right"/>
    </xf>
    <xf numFmtId="0" fontId="34" fillId="0" borderId="6" xfId="29" applyFont="1" applyBorder="1" applyAlignment="1">
      <alignment horizontal="justify" vertical="top" wrapText="1"/>
    </xf>
    <xf numFmtId="0" fontId="32" fillId="0" borderId="0" xfId="29"/>
    <xf numFmtId="0" fontId="42" fillId="0" borderId="8" xfId="29" applyFont="1" applyBorder="1" applyAlignment="1">
      <alignment horizontal="left" vertical="top" wrapText="1" readingOrder="1"/>
    </xf>
    <xf numFmtId="0" fontId="42" fillId="0" borderId="7" xfId="29" applyFont="1" applyBorder="1" applyAlignment="1" applyProtection="1">
      <alignment horizontal="left" vertical="top" wrapText="1" readingOrder="1"/>
      <protection locked="0"/>
    </xf>
    <xf numFmtId="0" fontId="44" fillId="0" borderId="2" xfId="29" applyFont="1" applyBorder="1" applyAlignment="1">
      <alignment horizontal="right" vertical="top" wrapText="1"/>
    </xf>
    <xf numFmtId="0" fontId="44" fillId="0" borderId="9" xfId="29" applyFont="1" applyBorder="1" applyAlignment="1">
      <alignment horizontal="left" vertical="top" wrapText="1" readingOrder="1"/>
    </xf>
    <xf numFmtId="4" fontId="45" fillId="0" borderId="2" xfId="29" applyNumberFormat="1" applyFont="1" applyBorder="1" applyAlignment="1">
      <alignment horizontal="right" wrapText="1"/>
    </xf>
    <xf numFmtId="165" fontId="44" fillId="0" borderId="2" xfId="29" applyNumberFormat="1" applyFont="1" applyBorder="1" applyAlignment="1">
      <alignment horizontal="right" wrapText="1"/>
    </xf>
    <xf numFmtId="0" fontId="43" fillId="0" borderId="0" xfId="29" applyFont="1"/>
    <xf numFmtId="0" fontId="44" fillId="0" borderId="2" xfId="29" applyFont="1" applyBorder="1" applyAlignment="1">
      <alignment horizontal="left" vertical="top" wrapText="1" readingOrder="1"/>
    </xf>
    <xf numFmtId="0" fontId="46" fillId="0" borderId="0" xfId="29" applyFont="1"/>
    <xf numFmtId="0" fontId="42" fillId="0" borderId="0" xfId="29" applyFont="1" applyAlignment="1" applyProtection="1">
      <alignment horizontal="left" vertical="top" wrapText="1" readingOrder="1"/>
      <protection locked="0"/>
    </xf>
    <xf numFmtId="4" fontId="35" fillId="0" borderId="2" xfId="29" applyNumberFormat="1" applyFont="1" applyBorder="1" applyAlignment="1">
      <alignment horizontal="right" wrapText="1"/>
    </xf>
    <xf numFmtId="0" fontId="34" fillId="0" borderId="2" xfId="29" applyFont="1" applyBorder="1" applyAlignment="1">
      <alignment horizontal="left" vertical="top" wrapText="1"/>
    </xf>
    <xf numFmtId="0" fontId="34" fillId="0" borderId="0" xfId="29" applyFont="1" applyAlignment="1">
      <alignment horizontal="left" vertical="top" wrapText="1"/>
    </xf>
    <xf numFmtId="4" fontId="45" fillId="0" borderId="0" xfId="29" applyNumberFormat="1" applyFont="1" applyAlignment="1">
      <alignment horizontal="right" wrapText="1"/>
    </xf>
    <xf numFmtId="165" fontId="44" fillId="0" borderId="0" xfId="29" applyNumberFormat="1" applyFont="1" applyAlignment="1">
      <alignment horizontal="right" wrapText="1"/>
    </xf>
    <xf numFmtId="2" fontId="32" fillId="0" borderId="2" xfId="29" applyNumberFormat="1" applyBorder="1" applyAlignment="1">
      <alignment horizontal="left" vertical="top" wrapText="1"/>
    </xf>
    <xf numFmtId="0" fontId="32" fillId="0" borderId="2" xfId="29" applyBorder="1" applyAlignment="1">
      <alignment horizontal="right"/>
    </xf>
    <xf numFmtId="4" fontId="47" fillId="0" borderId="2" xfId="29" applyNumberFormat="1" applyFont="1" applyBorder="1" applyAlignment="1">
      <alignment horizontal="right" wrapText="1"/>
    </xf>
    <xf numFmtId="165" fontId="48" fillId="0" borderId="2" xfId="29" applyNumberFormat="1" applyFont="1" applyBorder="1" applyAlignment="1">
      <alignment horizontal="right" wrapText="1"/>
    </xf>
    <xf numFmtId="1" fontId="33" fillId="0" borderId="0" xfId="29" applyNumberFormat="1" applyFont="1" applyAlignment="1">
      <alignment horizontal="right" vertical="center"/>
    </xf>
    <xf numFmtId="0" fontId="32" fillId="0" borderId="0" xfId="29" applyAlignment="1">
      <alignment horizontal="left" wrapText="1"/>
    </xf>
    <xf numFmtId="0" fontId="33" fillId="0" borderId="0" xfId="29" applyFont="1" applyAlignment="1">
      <alignment horizontal="left" wrapText="1"/>
    </xf>
    <xf numFmtId="165" fontId="33" fillId="0" borderId="0" xfId="29" applyNumberFormat="1" applyFont="1" applyAlignment="1">
      <alignment horizontal="left" wrapText="1"/>
    </xf>
    <xf numFmtId="2" fontId="32" fillId="0" borderId="0" xfId="29" applyNumberFormat="1" applyAlignment="1">
      <alignment horizontal="left" vertical="top" wrapText="1"/>
    </xf>
    <xf numFmtId="4" fontId="47" fillId="0" borderId="0" xfId="29" applyNumberFormat="1" applyFont="1" applyAlignment="1">
      <alignment horizontal="right" wrapText="1"/>
    </xf>
    <xf numFmtId="165" fontId="48" fillId="0" borderId="0" xfId="29" applyNumberFormat="1" applyFont="1" applyAlignment="1">
      <alignment horizontal="right" wrapText="1"/>
    </xf>
    <xf numFmtId="0" fontId="44" fillId="0" borderId="0" xfId="29" applyFont="1" applyAlignment="1">
      <alignment horizontal="right" vertical="top" wrapText="1"/>
    </xf>
    <xf numFmtId="0" fontId="44" fillId="0" borderId="0" xfId="29" applyFont="1" applyAlignment="1">
      <alignment horizontal="left" vertical="top" wrapText="1" readingOrder="1"/>
    </xf>
    <xf numFmtId="4" fontId="44" fillId="0" borderId="0" xfId="29" applyNumberFormat="1" applyFont="1" applyAlignment="1">
      <alignment horizontal="right" wrapText="1"/>
    </xf>
    <xf numFmtId="0" fontId="34" fillId="0" borderId="2" xfId="29" applyFont="1" applyBorder="1" applyAlignment="1">
      <alignment vertical="top" wrapText="1"/>
    </xf>
    <xf numFmtId="0" fontId="34" fillId="0" borderId="10" xfId="29" applyFont="1" applyBorder="1" applyAlignment="1">
      <alignment vertical="top" wrapText="1"/>
    </xf>
    <xf numFmtId="1" fontId="39" fillId="0" borderId="2" xfId="29" applyNumberFormat="1" applyFont="1" applyBorder="1" applyAlignment="1">
      <alignment horizontal="right" vertical="center"/>
    </xf>
    <xf numFmtId="0" fontId="34" fillId="0" borderId="9" xfId="29" applyFont="1" applyBorder="1" applyAlignment="1">
      <alignment vertical="top" wrapText="1"/>
    </xf>
    <xf numFmtId="165" fontId="49" fillId="0" borderId="11" xfId="29" applyNumberFormat="1" applyFont="1" applyBorder="1" applyAlignment="1" applyProtection="1">
      <alignment horizontal="left" vertical="top" wrapText="1" readingOrder="1"/>
      <protection locked="0"/>
    </xf>
    <xf numFmtId="1" fontId="51" fillId="0" borderId="0" xfId="29" applyNumberFormat="1" applyFont="1" applyAlignment="1">
      <alignment horizontal="center" vertical="center"/>
    </xf>
    <xf numFmtId="49" fontId="33" fillId="7" borderId="2" xfId="29" applyNumberFormat="1" applyFont="1" applyFill="1" applyBorder="1" applyAlignment="1">
      <alignment horizontal="center" vertical="center" wrapText="1"/>
    </xf>
    <xf numFmtId="49" fontId="32" fillId="7" borderId="2" xfId="29" applyNumberFormat="1" applyFill="1" applyBorder="1" applyAlignment="1">
      <alignment horizontal="center" vertical="center" wrapText="1"/>
    </xf>
    <xf numFmtId="0" fontId="33" fillId="7" borderId="2" xfId="29" applyFont="1" applyFill="1" applyBorder="1" applyAlignment="1">
      <alignment horizontal="center" vertical="center" wrapText="1"/>
    </xf>
    <xf numFmtId="0" fontId="52" fillId="0" borderId="0" xfId="29" applyFont="1" applyAlignment="1">
      <alignment horizontal="center" vertical="center"/>
    </xf>
    <xf numFmtId="0" fontId="51" fillId="0" borderId="0" xfId="29" applyFont="1" applyAlignment="1">
      <alignment horizontal="center" vertical="center"/>
    </xf>
    <xf numFmtId="49" fontId="32" fillId="4" borderId="2" xfId="29" applyNumberFormat="1" applyFill="1" applyBorder="1" applyAlignment="1">
      <alignment vertical="center" wrapText="1"/>
    </xf>
    <xf numFmtId="168" fontId="33" fillId="4" borderId="2" xfId="29" applyNumberFormat="1" applyFont="1" applyFill="1" applyBorder="1" applyAlignment="1">
      <alignment vertical="center" wrapText="1"/>
    </xf>
    <xf numFmtId="0" fontId="32" fillId="0" borderId="0" xfId="29" applyAlignment="1">
      <alignment vertical="center" wrapText="1"/>
    </xf>
    <xf numFmtId="0" fontId="32" fillId="0" borderId="0" xfId="29" applyAlignment="1">
      <alignment horizontal="right" vertical="center"/>
    </xf>
    <xf numFmtId="4" fontId="33" fillId="0" borderId="0" xfId="29" applyNumberFormat="1" applyFont="1" applyAlignment="1">
      <alignment vertical="center"/>
    </xf>
    <xf numFmtId="4" fontId="32" fillId="0" borderId="0" xfId="29" applyNumberFormat="1" applyAlignment="1">
      <alignment vertical="center"/>
    </xf>
    <xf numFmtId="168" fontId="33" fillId="0" borderId="0" xfId="29" applyNumberFormat="1" applyFont="1" applyAlignment="1">
      <alignment horizontal="center" vertical="center"/>
    </xf>
    <xf numFmtId="1" fontId="51" fillId="8" borderId="2" xfId="29" applyNumberFormat="1" applyFont="1" applyFill="1" applyBorder="1" applyAlignment="1">
      <alignment horizontal="right" vertical="center"/>
    </xf>
    <xf numFmtId="168" fontId="33" fillId="8" borderId="2" xfId="29" applyNumberFormat="1" applyFont="1" applyFill="1" applyBorder="1" applyAlignment="1">
      <alignment vertical="center"/>
    </xf>
    <xf numFmtId="0" fontId="32" fillId="0" borderId="0" xfId="29" applyAlignment="1">
      <alignment horizontal="center" vertical="center"/>
    </xf>
    <xf numFmtId="0" fontId="33" fillId="0" borderId="0" xfId="29" applyFont="1" applyAlignment="1">
      <alignment horizontal="center" vertical="center"/>
    </xf>
    <xf numFmtId="1" fontId="53" fillId="0" borderId="0" xfId="29" applyNumberFormat="1" applyFont="1" applyAlignment="1">
      <alignment horizontal="right" vertical="center"/>
    </xf>
    <xf numFmtId="0" fontId="54" fillId="0" borderId="0" xfId="29" applyFont="1" applyAlignment="1">
      <alignment vertical="center" wrapText="1"/>
    </xf>
    <xf numFmtId="0" fontId="54" fillId="0" borderId="0" xfId="29" applyFont="1" applyAlignment="1">
      <alignment horizontal="right" vertical="center"/>
    </xf>
    <xf numFmtId="4" fontId="53" fillId="0" borderId="0" xfId="29" applyNumberFormat="1" applyFont="1" applyAlignment="1">
      <alignment vertical="center"/>
    </xf>
    <xf numFmtId="4" fontId="54" fillId="0" borderId="0" xfId="29" applyNumberFormat="1" applyFont="1" applyAlignment="1">
      <alignment vertical="center"/>
    </xf>
    <xf numFmtId="168" fontId="53" fillId="0" borderId="0" xfId="29" applyNumberFormat="1" applyFont="1" applyAlignment="1">
      <alignment vertical="center"/>
    </xf>
    <xf numFmtId="1" fontId="53" fillId="0" borderId="0" xfId="29" applyNumberFormat="1" applyFont="1" applyAlignment="1">
      <alignment horizontal="right" vertical="top"/>
    </xf>
    <xf numFmtId="0" fontId="54" fillId="0" borderId="0" xfId="29" applyFont="1" applyAlignment="1">
      <alignment wrapText="1"/>
    </xf>
    <xf numFmtId="0" fontId="54" fillId="0" borderId="0" xfId="29" applyFont="1" applyAlignment="1">
      <alignment horizontal="right"/>
    </xf>
    <xf numFmtId="4" fontId="53" fillId="0" borderId="0" xfId="29" applyNumberFormat="1" applyFont="1"/>
    <xf numFmtId="4" fontId="54" fillId="0" borderId="0" xfId="29" applyNumberFormat="1" applyFont="1"/>
    <xf numFmtId="4" fontId="53" fillId="0" borderId="0" xfId="29" applyNumberFormat="1" applyFont="1" applyAlignment="1">
      <alignment horizontal="center"/>
    </xf>
    <xf numFmtId="4" fontId="54" fillId="0" borderId="0" xfId="29" applyNumberFormat="1" applyFont="1" applyAlignment="1">
      <alignment horizontal="center"/>
    </xf>
    <xf numFmtId="1" fontId="55" fillId="0" borderId="0" xfId="29" applyNumberFormat="1" applyFont="1" applyAlignment="1">
      <alignment horizontal="right" vertical="top"/>
    </xf>
    <xf numFmtId="0" fontId="41" fillId="0" borderId="0" xfId="29" applyFont="1" applyAlignment="1">
      <alignment wrapText="1"/>
    </xf>
    <xf numFmtId="0" fontId="10" fillId="0" borderId="0" xfId="30" applyAlignment="1">
      <alignment horizontal="left" vertical="top" wrapText="1" shrinkToFit="1"/>
    </xf>
    <xf numFmtId="0" fontId="10" fillId="0" borderId="0" xfId="30"/>
    <xf numFmtId="0" fontId="10" fillId="0" borderId="0" xfId="30" applyAlignment="1">
      <alignment horizontal="right" vertical="top"/>
    </xf>
    <xf numFmtId="0" fontId="10" fillId="0" borderId="0" xfId="30" applyAlignment="1">
      <alignment wrapText="1"/>
    </xf>
    <xf numFmtId="0" fontId="10" fillId="0" borderId="0" xfId="30" applyAlignment="1">
      <alignment horizontal="left" wrapText="1"/>
    </xf>
    <xf numFmtId="170" fontId="10" fillId="0" borderId="0" xfId="30" applyNumberFormat="1" applyAlignment="1">
      <alignment wrapText="1"/>
    </xf>
    <xf numFmtId="0" fontId="10" fillId="0" borderId="0" xfId="30" applyAlignment="1">
      <alignment horizontal="justify" vertical="top" wrapText="1" shrinkToFit="1"/>
    </xf>
    <xf numFmtId="49" fontId="39" fillId="0" borderId="0" xfId="30" applyNumberFormat="1" applyFont="1" applyAlignment="1">
      <alignment horizontal="right" vertical="top"/>
    </xf>
    <xf numFmtId="170" fontId="39" fillId="0" borderId="0" xfId="30" applyNumberFormat="1" applyFont="1" applyAlignment="1">
      <alignment wrapText="1"/>
    </xf>
    <xf numFmtId="165" fontId="39" fillId="0" borderId="0" xfId="30" applyNumberFormat="1" applyFont="1" applyAlignment="1">
      <alignment wrapText="1"/>
    </xf>
    <xf numFmtId="165" fontId="10" fillId="0" borderId="0" xfId="30" applyNumberFormat="1" applyAlignment="1">
      <alignment wrapText="1"/>
    </xf>
    <xf numFmtId="49" fontId="10" fillId="0" borderId="0" xfId="30" applyNumberFormat="1" applyAlignment="1">
      <alignment horizontal="right" vertical="top"/>
    </xf>
    <xf numFmtId="0" fontId="10" fillId="0" borderId="0" xfId="30" applyAlignment="1">
      <alignment vertical="top" wrapText="1"/>
    </xf>
    <xf numFmtId="49" fontId="10" fillId="0" borderId="0" xfId="30" applyNumberFormat="1" applyAlignment="1">
      <alignment wrapText="1"/>
    </xf>
    <xf numFmtId="49" fontId="39" fillId="0" borderId="12" xfId="30" applyNumberFormat="1" applyFont="1" applyBorder="1" applyAlignment="1">
      <alignment horizontal="right" vertical="top"/>
    </xf>
    <xf numFmtId="0" fontId="39" fillId="0" borderId="12" xfId="30" applyFont="1" applyBorder="1" applyAlignment="1">
      <alignment wrapText="1"/>
    </xf>
    <xf numFmtId="0" fontId="10" fillId="0" borderId="12" xfId="30" applyBorder="1" applyAlignment="1">
      <alignment horizontal="left" wrapText="1"/>
    </xf>
    <xf numFmtId="0" fontId="10" fillId="0" borderId="12" xfId="30" applyBorder="1" applyAlignment="1">
      <alignment wrapText="1"/>
    </xf>
    <xf numFmtId="165" fontId="39" fillId="0" borderId="12" xfId="30" applyNumberFormat="1" applyFont="1" applyBorder="1" applyAlignment="1">
      <alignment wrapText="1"/>
    </xf>
    <xf numFmtId="49" fontId="57" fillId="0" borderId="0" xfId="30" applyNumberFormat="1" applyFont="1" applyAlignment="1">
      <alignment horizontal="right" vertical="top"/>
    </xf>
    <xf numFmtId="0" fontId="57" fillId="0" borderId="0" xfId="30" applyFont="1" applyAlignment="1">
      <alignment wrapText="1"/>
    </xf>
    <xf numFmtId="0" fontId="38" fillId="0" borderId="0" xfId="30" applyFont="1" applyAlignment="1">
      <alignment horizontal="left" wrapText="1"/>
    </xf>
    <xf numFmtId="0" fontId="38" fillId="0" borderId="0" xfId="30" applyFont="1" applyAlignment="1">
      <alignment wrapText="1"/>
    </xf>
    <xf numFmtId="165" fontId="57" fillId="0" borderId="0" xfId="30" applyNumberFormat="1" applyFont="1" applyAlignment="1">
      <alignment wrapText="1"/>
    </xf>
    <xf numFmtId="0" fontId="10" fillId="0" borderId="0" xfId="30" applyAlignment="1">
      <alignment horizontal="left" vertical="top" wrapText="1"/>
    </xf>
    <xf numFmtId="49" fontId="10" fillId="0" borderId="0" xfId="30" applyNumberFormat="1" applyAlignment="1">
      <alignment vertical="top" wrapText="1"/>
    </xf>
    <xf numFmtId="170" fontId="10" fillId="0" borderId="0" xfId="30" applyNumberFormat="1" applyAlignment="1">
      <alignment vertical="top" wrapText="1"/>
    </xf>
    <xf numFmtId="165" fontId="10" fillId="0" borderId="0" xfId="30" applyNumberFormat="1" applyAlignment="1">
      <alignment vertical="top" wrapText="1"/>
    </xf>
    <xf numFmtId="1" fontId="39" fillId="0" borderId="0" xfId="30" applyNumberFormat="1" applyFont="1" applyAlignment="1">
      <alignment horizontal="right" vertical="top"/>
    </xf>
    <xf numFmtId="0" fontId="58" fillId="0" borderId="0" xfId="30" applyFont="1" applyAlignment="1">
      <alignment horizontal="justify" vertical="top" wrapText="1"/>
    </xf>
    <xf numFmtId="0" fontId="10" fillId="0" borderId="0" xfId="30" applyAlignment="1">
      <alignment horizontal="right"/>
    </xf>
    <xf numFmtId="4" fontId="39" fillId="0" borderId="0" xfId="30" applyNumberFormat="1" applyFont="1"/>
    <xf numFmtId="169" fontId="10" fillId="0" borderId="0" xfId="30" applyNumberFormat="1"/>
    <xf numFmtId="165" fontId="39" fillId="0" borderId="0" xfId="30" applyNumberFormat="1" applyFont="1"/>
    <xf numFmtId="0" fontId="39" fillId="0" borderId="0" xfId="31" applyFont="1" applyAlignment="1">
      <alignment horizontal="justify" vertical="top" wrapText="1"/>
    </xf>
    <xf numFmtId="0" fontId="10" fillId="0" borderId="0" xfId="30" applyAlignment="1">
      <alignment horizontal="left"/>
    </xf>
    <xf numFmtId="169" fontId="10" fillId="0" borderId="0" xfId="30" applyNumberFormat="1" applyAlignment="1" applyProtection="1">
      <alignment horizontal="right"/>
      <protection locked="0"/>
    </xf>
    <xf numFmtId="0" fontId="57" fillId="0" borderId="0" xfId="30" applyFont="1" applyAlignment="1">
      <alignment horizontal="center"/>
    </xf>
    <xf numFmtId="0" fontId="38" fillId="0" borderId="0" xfId="30" applyFont="1"/>
    <xf numFmtId="0" fontId="10" fillId="0" borderId="3" xfId="30" applyBorder="1" applyAlignment="1">
      <alignment horizontal="right" vertical="top"/>
    </xf>
    <xf numFmtId="165" fontId="10" fillId="0" borderId="5" xfId="30" applyNumberFormat="1" applyBorder="1" applyAlignment="1">
      <alignment wrapText="1"/>
    </xf>
    <xf numFmtId="0" fontId="39" fillId="0" borderId="0" xfId="30" applyFont="1" applyAlignment="1">
      <alignment horizontal="right" vertical="top"/>
    </xf>
    <xf numFmtId="0" fontId="39" fillId="9" borderId="3" xfId="30" applyFont="1" applyFill="1" applyBorder="1" applyAlignment="1">
      <alignment horizontal="right" vertical="top"/>
    </xf>
    <xf numFmtId="165" fontId="39" fillId="9" borderId="5" xfId="30" applyNumberFormat="1" applyFont="1" applyFill="1" applyBorder="1" applyAlignment="1">
      <alignment wrapText="1"/>
    </xf>
    <xf numFmtId="0" fontId="38" fillId="0" borderId="0" xfId="30" applyFont="1" applyAlignment="1">
      <alignment horizontal="right" vertical="top"/>
    </xf>
    <xf numFmtId="170" fontId="38" fillId="0" borderId="0" xfId="30" applyNumberFormat="1" applyFont="1" applyAlignment="1">
      <alignment wrapText="1"/>
    </xf>
    <xf numFmtId="165" fontId="38" fillId="0" borderId="0" xfId="30" applyNumberFormat="1" applyFont="1" applyAlignment="1">
      <alignment wrapText="1"/>
    </xf>
    <xf numFmtId="49" fontId="39" fillId="0" borderId="12" xfId="30" applyNumberFormat="1" applyFont="1" applyBorder="1" applyAlignment="1">
      <alignment horizontal="right" vertical="center"/>
    </xf>
    <xf numFmtId="0" fontId="10" fillId="0" borderId="12" xfId="30" applyBorder="1" applyAlignment="1">
      <alignment vertical="center" wrapText="1"/>
    </xf>
    <xf numFmtId="165" fontId="39" fillId="0" borderId="12" xfId="30" applyNumberFormat="1" applyFont="1" applyBorder="1" applyAlignment="1">
      <alignment vertical="center" wrapText="1"/>
    </xf>
    <xf numFmtId="0" fontId="38" fillId="0" borderId="0" xfId="30" applyFont="1" applyAlignment="1">
      <alignment horizontal="justify" vertical="top" wrapText="1" shrinkToFit="1"/>
    </xf>
    <xf numFmtId="0" fontId="38" fillId="0" borderId="0" xfId="30" applyFont="1" applyAlignment="1">
      <alignment horizontal="left" vertical="top" wrapText="1" shrinkToFit="1"/>
    </xf>
    <xf numFmtId="170" fontId="10" fillId="0" borderId="0" xfId="30" applyNumberFormat="1"/>
    <xf numFmtId="171" fontId="10" fillId="0" borderId="0" xfId="30" applyNumberFormat="1"/>
    <xf numFmtId="165" fontId="10" fillId="0" borderId="0" xfId="30" applyNumberFormat="1"/>
    <xf numFmtId="165" fontId="38" fillId="0" borderId="0" xfId="30" applyNumberFormat="1" applyFont="1" applyAlignment="1">
      <alignment horizontal="justify" vertical="top" wrapText="1" shrinkToFit="1"/>
    </xf>
    <xf numFmtId="165" fontId="10" fillId="0" borderId="0" xfId="30" applyNumberFormat="1" applyAlignment="1">
      <alignment horizontal="justify" vertical="top" wrapText="1" shrinkToFit="1"/>
    </xf>
    <xf numFmtId="0" fontId="10" fillId="0" borderId="0" xfId="30" applyAlignment="1">
      <alignment horizontal="justify" vertical="top" wrapText="1"/>
    </xf>
    <xf numFmtId="49" fontId="38" fillId="0" borderId="0" xfId="30" applyNumberFormat="1" applyFont="1" applyAlignment="1">
      <alignment horizontal="right" vertical="top"/>
    </xf>
    <xf numFmtId="0" fontId="38" fillId="0" borderId="0" xfId="30" applyFont="1" applyAlignment="1">
      <alignment horizontal="justify" vertical="top" wrapText="1"/>
    </xf>
    <xf numFmtId="0" fontId="59" fillId="0" borderId="0" xfId="30" applyFont="1" applyAlignment="1">
      <alignment horizontal="right" vertical="top"/>
    </xf>
    <xf numFmtId="0" fontId="39" fillId="9" borderId="0" xfId="30" applyFont="1" applyFill="1" applyAlignment="1">
      <alignment horizontal="right" vertical="top"/>
    </xf>
    <xf numFmtId="170" fontId="39" fillId="9" borderId="0" xfId="30" applyNumberFormat="1" applyFont="1" applyFill="1" applyAlignment="1">
      <alignment wrapText="1"/>
    </xf>
    <xf numFmtId="0" fontId="52" fillId="0" borderId="0" xfId="30" applyFont="1" applyAlignment="1">
      <alignment horizontal="center" vertical="top" wrapText="1"/>
    </xf>
    <xf numFmtId="0" fontId="52" fillId="0" borderId="0" xfId="30" applyFont="1" applyAlignment="1">
      <alignment horizontal="left" wrapText="1"/>
    </xf>
    <xf numFmtId="170" fontId="52" fillId="0" borderId="0" xfId="30" applyNumberFormat="1" applyFont="1" applyAlignment="1">
      <alignment horizontal="center" wrapText="1"/>
    </xf>
    <xf numFmtId="0" fontId="52" fillId="0" borderId="0" xfId="30" applyFont="1" applyAlignment="1">
      <alignment horizontal="right" vertical="top"/>
    </xf>
    <xf numFmtId="0" fontId="52" fillId="0" borderId="0" xfId="30" applyFont="1" applyAlignment="1">
      <alignment wrapText="1"/>
    </xf>
    <xf numFmtId="170" fontId="52" fillId="0" borderId="0" xfId="30" applyNumberFormat="1" applyFont="1" applyAlignment="1">
      <alignment wrapText="1"/>
    </xf>
    <xf numFmtId="165" fontId="52" fillId="0" borderId="0" xfId="30" applyNumberFormat="1" applyFont="1" applyAlignment="1">
      <alignment wrapText="1"/>
    </xf>
    <xf numFmtId="0" fontId="51" fillId="9" borderId="0" xfId="30" applyFont="1" applyFill="1" applyAlignment="1">
      <alignment horizontal="right" vertical="center"/>
    </xf>
    <xf numFmtId="165" fontId="51" fillId="9" borderId="0" xfId="30" applyNumberFormat="1" applyFont="1" applyFill="1" applyAlignment="1">
      <alignment vertical="center" wrapText="1"/>
    </xf>
    <xf numFmtId="0" fontId="52" fillId="0" borderId="0" xfId="30" applyFont="1" applyAlignment="1">
      <alignment horizontal="right" vertical="center"/>
    </xf>
    <xf numFmtId="0" fontId="52" fillId="0" borderId="0" xfId="30" applyFont="1" applyAlignment="1">
      <alignment vertical="center" wrapText="1"/>
    </xf>
    <xf numFmtId="0" fontId="52" fillId="0" borderId="0" xfId="30" applyFont="1" applyAlignment="1">
      <alignment horizontal="left" vertical="center" wrapText="1"/>
    </xf>
    <xf numFmtId="170" fontId="52" fillId="0" borderId="0" xfId="30" applyNumberFormat="1" applyFont="1" applyAlignment="1">
      <alignment vertical="center" wrapText="1"/>
    </xf>
    <xf numFmtId="165" fontId="52" fillId="0" borderId="0" xfId="30" applyNumberFormat="1" applyFont="1" applyAlignment="1">
      <alignment vertical="center" wrapText="1"/>
    </xf>
    <xf numFmtId="0" fontId="51" fillId="10" borderId="0" xfId="30" applyFont="1" applyFill="1" applyAlignment="1">
      <alignment horizontal="right" vertical="center"/>
    </xf>
    <xf numFmtId="165" fontId="51" fillId="10" borderId="0" xfId="30" applyNumberFormat="1" applyFont="1" applyFill="1" applyAlignment="1">
      <alignment vertical="center" wrapText="1"/>
    </xf>
    <xf numFmtId="0" fontId="11" fillId="0" borderId="0" xfId="18" applyFont="1" applyAlignment="1">
      <alignment horizontal="center" vertical="justify"/>
    </xf>
    <xf numFmtId="0" fontId="11" fillId="0" borderId="0" xfId="18" applyFont="1" applyAlignment="1">
      <alignment horizontal="left" vertical="justify"/>
    </xf>
    <xf numFmtId="0" fontId="12" fillId="0" borderId="0" xfId="18" applyFont="1" applyAlignment="1">
      <alignment horizontal="center" vertical="justify"/>
    </xf>
    <xf numFmtId="172" fontId="12" fillId="0" borderId="0" xfId="18" applyNumberFormat="1" applyFont="1" applyAlignment="1">
      <alignment horizontal="center" vertical="justify"/>
    </xf>
    <xf numFmtId="0" fontId="12" fillId="0" borderId="0" xfId="18" applyFont="1" applyAlignment="1">
      <alignment vertical="justify"/>
    </xf>
    <xf numFmtId="0" fontId="12" fillId="0" borderId="0" xfId="18" applyFont="1" applyAlignment="1">
      <alignment horizontal="center" vertical="top" wrapText="1"/>
    </xf>
    <xf numFmtId="0" fontId="13" fillId="0" borderId="0" xfId="18" applyFont="1" applyAlignment="1">
      <alignment horizontal="justify"/>
    </xf>
    <xf numFmtId="0" fontId="13" fillId="0" borderId="0" xfId="18" applyFont="1" applyAlignment="1">
      <alignment horizontal="center" vertical="top" wrapText="1"/>
    </xf>
    <xf numFmtId="172" fontId="13" fillId="0" borderId="0" xfId="18" applyNumberFormat="1" applyFont="1" applyAlignment="1">
      <alignment horizontal="center" vertical="top" wrapText="1"/>
    </xf>
    <xf numFmtId="0" fontId="12" fillId="0" borderId="0" xfId="18" applyFont="1" applyAlignment="1">
      <alignment horizontal="justify" vertical="top"/>
    </xf>
    <xf numFmtId="0" fontId="12" fillId="0" borderId="0" xfId="18" applyFont="1" applyAlignment="1">
      <alignment horizontal="justify"/>
    </xf>
    <xf numFmtId="165" fontId="13" fillId="0" borderId="0" xfId="18" applyNumberFormat="1" applyFont="1" applyAlignment="1">
      <alignment horizontal="center" vertical="top" wrapText="1"/>
    </xf>
    <xf numFmtId="0" fontId="12" fillId="0" borderId="0" xfId="18" applyFont="1" applyAlignment="1">
      <alignment vertical="top" wrapText="1"/>
    </xf>
    <xf numFmtId="0" fontId="12" fillId="0" borderId="0" xfId="18" applyFont="1"/>
    <xf numFmtId="0" fontId="9" fillId="11" borderId="13" xfId="18" applyFont="1" applyFill="1" applyBorder="1" applyAlignment="1">
      <alignment horizontal="justify"/>
    </xf>
    <xf numFmtId="0" fontId="9" fillId="0" borderId="0" xfId="18" applyFont="1" applyAlignment="1">
      <alignment horizontal="justify"/>
    </xf>
    <xf numFmtId="0" fontId="13" fillId="0" borderId="0" xfId="32" applyFont="1" applyAlignment="1">
      <alignment horizontal="left" vertical="top" wrapText="1"/>
    </xf>
    <xf numFmtId="0" fontId="27" fillId="0" borderId="0" xfId="18" applyFont="1" applyAlignment="1">
      <alignment horizontal="center" vertical="top" wrapText="1"/>
    </xf>
    <xf numFmtId="165" fontId="27" fillId="0" borderId="0" xfId="18" applyNumberFormat="1" applyFont="1" applyAlignment="1">
      <alignment horizontal="center" vertical="top" wrapText="1"/>
    </xf>
    <xf numFmtId="0" fontId="12" fillId="0" borderId="0" xfId="32" applyFont="1" applyAlignment="1">
      <alignment horizontal="justify" vertical="top" wrapText="1"/>
    </xf>
    <xf numFmtId="49" fontId="12" fillId="0" borderId="0" xfId="18" applyNumberFormat="1" applyFont="1" applyAlignment="1">
      <alignment horizontal="center" vertical="top" wrapText="1"/>
    </xf>
    <xf numFmtId="165" fontId="12" fillId="0" borderId="0" xfId="18" applyNumberFormat="1" applyFont="1" applyAlignment="1">
      <alignment horizontal="center" vertical="top" wrapText="1"/>
    </xf>
    <xf numFmtId="0" fontId="12" fillId="0" borderId="0" xfId="33" applyFont="1" applyAlignment="1">
      <alignment horizontal="left" vertical="top" wrapText="1"/>
    </xf>
    <xf numFmtId="0" fontId="13" fillId="0" borderId="0" xfId="33" applyFont="1" applyAlignment="1">
      <alignment horizontal="left" vertical="top" wrapText="1"/>
    </xf>
    <xf numFmtId="0" fontId="60" fillId="0" borderId="0" xfId="18" applyFont="1" applyAlignment="1">
      <alignment horizontal="justify" vertical="top"/>
    </xf>
    <xf numFmtId="0" fontId="12" fillId="0" borderId="0" xfId="34" applyFont="1" applyAlignment="1">
      <alignment horizontal="justify" vertical="center" wrapText="1"/>
    </xf>
    <xf numFmtId="49" fontId="9" fillId="0" borderId="14" xfId="18" applyNumberFormat="1" applyFont="1" applyBorder="1" applyAlignment="1">
      <alignment horizontal="right" vertical="top" wrapText="1"/>
    </xf>
    <xf numFmtId="49" fontId="9" fillId="0" borderId="14" xfId="18" applyNumberFormat="1" applyFont="1" applyBorder="1" applyAlignment="1">
      <alignment horizontal="center" vertical="top" wrapText="1"/>
    </xf>
    <xf numFmtId="173" fontId="12" fillId="0" borderId="14" xfId="18" applyNumberFormat="1" applyFont="1" applyBorder="1" applyAlignment="1">
      <alignment horizontal="center" vertical="top" wrapText="1"/>
    </xf>
    <xf numFmtId="165" fontId="9" fillId="0" borderId="14" xfId="18" applyNumberFormat="1" applyFont="1" applyBorder="1" applyAlignment="1">
      <alignment horizontal="center" vertical="top" wrapText="1"/>
    </xf>
    <xf numFmtId="0" fontId="12" fillId="0" borderId="0" xfId="18" quotePrefix="1" applyFont="1" applyAlignment="1">
      <alignment vertical="top" wrapText="1"/>
    </xf>
    <xf numFmtId="0" fontId="12" fillId="0" borderId="0" xfId="18" applyFont="1" applyAlignment="1">
      <alignment wrapText="1"/>
    </xf>
    <xf numFmtId="49" fontId="9" fillId="0" borderId="0" xfId="18" applyNumberFormat="1" applyFont="1" applyAlignment="1">
      <alignment horizontal="center" vertical="top" wrapText="1"/>
    </xf>
    <xf numFmtId="173" fontId="12" fillId="0" borderId="0" xfId="18" applyNumberFormat="1" applyFont="1" applyAlignment="1">
      <alignment horizontal="center" vertical="top" wrapText="1"/>
    </xf>
    <xf numFmtId="165" fontId="9" fillId="0" borderId="0" xfId="18" applyNumberFormat="1" applyFont="1" applyAlignment="1">
      <alignment horizontal="center" vertical="top" wrapText="1"/>
    </xf>
    <xf numFmtId="49" fontId="9" fillId="0" borderId="0" xfId="18" applyNumberFormat="1" applyFont="1" applyAlignment="1">
      <alignment horizontal="left" vertical="top" wrapText="1"/>
    </xf>
    <xf numFmtId="0" fontId="12" fillId="0" borderId="0" xfId="32" applyFont="1" applyAlignment="1">
      <alignment horizontal="justify" vertical="top"/>
    </xf>
    <xf numFmtId="49" fontId="9" fillId="0" borderId="0" xfId="18" applyNumberFormat="1" applyFont="1" applyAlignment="1">
      <alignment horizontal="right" vertical="top" wrapText="1"/>
    </xf>
    <xf numFmtId="0" fontId="27" fillId="0" borderId="0" xfId="18" applyFont="1" applyAlignment="1">
      <alignment vertical="top" wrapText="1"/>
    </xf>
    <xf numFmtId="0" fontId="12" fillId="0" borderId="0" xfId="34" applyFont="1" applyAlignment="1">
      <alignment horizontal="left" vertical="center" wrapText="1"/>
    </xf>
    <xf numFmtId="0" fontId="27" fillId="0" borderId="0" xfId="18" applyFont="1" applyAlignment="1">
      <alignment wrapText="1"/>
    </xf>
    <xf numFmtId="0" fontId="27" fillId="0" borderId="0" xfId="18" applyFont="1"/>
    <xf numFmtId="0" fontId="20" fillId="0" borderId="0" xfId="18" applyFont="1" applyAlignment="1">
      <alignment wrapText="1"/>
    </xf>
    <xf numFmtId="0" fontId="20" fillId="0" borderId="0" xfId="18" applyFont="1" applyAlignment="1">
      <alignment horizontal="justify" vertical="top" wrapText="1"/>
    </xf>
    <xf numFmtId="0" fontId="12" fillId="0" borderId="0" xfId="18" applyFont="1" applyAlignment="1" applyProtection="1">
      <alignment horizontal="left" vertical="top" wrapText="1"/>
      <protection locked="0"/>
    </xf>
    <xf numFmtId="0" fontId="20" fillId="0" borderId="0" xfId="18" applyFont="1"/>
    <xf numFmtId="0" fontId="24" fillId="0" borderId="0" xfId="18" applyFont="1" applyAlignment="1">
      <alignment horizontal="justify" vertical="center" wrapText="1"/>
    </xf>
    <xf numFmtId="0" fontId="24" fillId="0" borderId="0" xfId="18" quotePrefix="1" applyFont="1" applyAlignment="1">
      <alignment horizontal="justify" vertical="center" wrapText="1"/>
    </xf>
    <xf numFmtId="0" fontId="24" fillId="0" borderId="0" xfId="18" applyFont="1" applyAlignment="1">
      <alignment horizontal="justify" vertical="top" wrapText="1"/>
    </xf>
    <xf numFmtId="0" fontId="61" fillId="0" borderId="0" xfId="18" applyFont="1" applyAlignment="1">
      <alignment wrapText="1"/>
    </xf>
    <xf numFmtId="0" fontId="61" fillId="0" borderId="0" xfId="18" quotePrefix="1" applyFont="1" applyAlignment="1">
      <alignment wrapText="1"/>
    </xf>
    <xf numFmtId="0" fontId="24" fillId="0" borderId="0" xfId="18" applyFont="1" applyAlignment="1">
      <alignment wrapText="1"/>
    </xf>
    <xf numFmtId="0" fontId="12" fillId="0" borderId="0" xfId="35" applyNumberFormat="1" applyFont="1" applyAlignment="1">
      <alignment horizontal="center" vertical="top" wrapText="1"/>
    </xf>
    <xf numFmtId="0" fontId="9" fillId="0" borderId="0" xfId="18" applyFont="1" applyAlignment="1">
      <alignment horizontal="justify" vertical="top" wrapText="1"/>
    </xf>
    <xf numFmtId="165" fontId="9" fillId="0" borderId="0" xfId="18" applyNumberFormat="1" applyFont="1" applyAlignment="1">
      <alignment horizontal="right" vertical="top" wrapText="1"/>
    </xf>
    <xf numFmtId="0" fontId="12" fillId="0" borderId="14" xfId="35" applyNumberFormat="1" applyFont="1" applyBorder="1" applyAlignment="1">
      <alignment horizontal="center" vertical="top" wrapText="1"/>
    </xf>
    <xf numFmtId="4" fontId="12" fillId="0" borderId="14" xfId="18" applyNumberFormat="1" applyFont="1" applyBorder="1" applyAlignment="1">
      <alignment horizontal="center" vertical="top" wrapText="1"/>
    </xf>
    <xf numFmtId="165" fontId="9" fillId="0" borderId="14" xfId="18" applyNumberFormat="1" applyFont="1" applyBorder="1" applyAlignment="1">
      <alignment horizontal="right" vertical="top" wrapText="1"/>
    </xf>
    <xf numFmtId="0" fontId="9" fillId="0" borderId="0" xfId="18" applyFont="1" applyAlignment="1">
      <alignment horizontal="justify" vertical="top"/>
    </xf>
    <xf numFmtId="0" fontId="12" fillId="0" borderId="0" xfId="35" applyNumberFormat="1" applyFont="1" applyBorder="1" applyAlignment="1">
      <alignment horizontal="center" vertical="top" wrapText="1"/>
    </xf>
    <xf numFmtId="4" fontId="12" fillId="0" borderId="0" xfId="18" applyNumberFormat="1" applyFont="1" applyAlignment="1">
      <alignment horizontal="center" vertical="top" wrapText="1"/>
    </xf>
    <xf numFmtId="0" fontId="12" fillId="0" borderId="0" xfId="18" applyFont="1" applyAlignment="1">
      <alignment horizontal="right" vertical="top"/>
    </xf>
    <xf numFmtId="0" fontId="12" fillId="0" borderId="0" xfId="35" applyNumberFormat="1" applyFont="1" applyFill="1" applyBorder="1" applyAlignment="1">
      <alignment horizontal="center" vertical="top" wrapText="1"/>
    </xf>
    <xf numFmtId="0" fontId="12" fillId="0" borderId="0" xfId="18" applyFont="1" applyAlignment="1">
      <alignment horizontal="left" vertical="top" wrapText="1"/>
    </xf>
    <xf numFmtId="0" fontId="13" fillId="0" borderId="0" xfId="18" applyFont="1" applyAlignment="1">
      <alignment horizontal="center" vertical="center" wrapText="1"/>
    </xf>
    <xf numFmtId="0" fontId="13" fillId="0" borderId="15" xfId="36" applyFont="1" applyBorder="1" applyAlignment="1">
      <alignment horizontal="justify" vertical="center"/>
    </xf>
    <xf numFmtId="0" fontId="13" fillId="0" borderId="16" xfId="18" applyFont="1" applyBorder="1" applyAlignment="1">
      <alignment horizontal="center" vertical="top" wrapText="1"/>
    </xf>
    <xf numFmtId="165" fontId="13" fillId="0" borderId="17" xfId="18" applyNumberFormat="1" applyFont="1" applyBorder="1" applyAlignment="1">
      <alignment horizontal="right" vertical="center" wrapText="1"/>
    </xf>
    <xf numFmtId="4" fontId="9" fillId="0" borderId="0" xfId="18" applyNumberFormat="1" applyFont="1" applyAlignment="1">
      <alignment horizontal="right" vertical="top" wrapText="1"/>
    </xf>
    <xf numFmtId="49" fontId="62" fillId="0" borderId="0" xfId="18" applyNumberFormat="1" applyFont="1" applyAlignment="1">
      <alignment horizontal="left" vertical="top" wrapText="1"/>
    </xf>
    <xf numFmtId="0" fontId="24" fillId="0" borderId="0" xfId="18" applyFont="1" applyAlignment="1">
      <alignment horizontal="center" vertical="top" wrapText="1"/>
    </xf>
    <xf numFmtId="0" fontId="61" fillId="0" borderId="0" xfId="18" applyFont="1" applyAlignment="1">
      <alignment horizontal="justify" vertical="distributed"/>
    </xf>
    <xf numFmtId="0" fontId="25" fillId="0" borderId="0" xfId="18" applyFont="1" applyAlignment="1">
      <alignment horizontal="justify" vertical="distributed"/>
    </xf>
    <xf numFmtId="0" fontId="24" fillId="0" borderId="0" xfId="18" applyFont="1" applyAlignment="1">
      <alignment horizontal="justify" vertical="distributed"/>
    </xf>
    <xf numFmtId="0" fontId="63" fillId="0" borderId="0" xfId="18" applyFont="1" applyAlignment="1">
      <alignment horizontal="justify" vertical="center" wrapText="1"/>
    </xf>
    <xf numFmtId="0" fontId="61" fillId="0" borderId="0" xfId="18" applyFont="1"/>
    <xf numFmtId="0" fontId="63" fillId="0" borderId="0" xfId="18" applyFont="1" applyAlignment="1">
      <alignment horizontal="justify" vertical="top" wrapText="1"/>
    </xf>
    <xf numFmtId="0" fontId="25" fillId="0" borderId="0" xfId="18" applyFont="1" applyAlignment="1">
      <alignment horizontal="justify" vertical="center" wrapText="1"/>
    </xf>
    <xf numFmtId="166" fontId="13" fillId="0" borderId="17" xfId="18" applyNumberFormat="1" applyFont="1" applyBorder="1" applyAlignment="1">
      <alignment horizontal="right" vertical="center" wrapText="1"/>
    </xf>
    <xf numFmtId="49" fontId="12" fillId="0" borderId="0" xfId="37" applyNumberFormat="1" applyFont="1" applyAlignment="1">
      <alignment horizontal="left" vertical="top"/>
    </xf>
    <xf numFmtId="174" fontId="12" fillId="0" borderId="0" xfId="38" applyNumberFormat="1" applyFont="1" applyAlignment="1">
      <alignment horizontal="left"/>
    </xf>
    <xf numFmtId="49" fontId="12" fillId="0" borderId="0" xfId="37" applyNumberFormat="1" applyFont="1" applyAlignment="1">
      <alignment horizontal="left" vertical="center" wrapText="1"/>
    </xf>
    <xf numFmtId="0" fontId="12" fillId="0" borderId="0" xfId="37" applyFont="1"/>
    <xf numFmtId="0" fontId="12" fillId="0" borderId="0" xfId="18" applyFont="1" applyAlignment="1">
      <alignment horizontal="justify" vertical="top" wrapText="1"/>
    </xf>
    <xf numFmtId="49" fontId="9" fillId="0" borderId="14" xfId="18" applyNumberFormat="1" applyFont="1" applyBorder="1" applyAlignment="1">
      <alignment horizontal="left" vertical="top" wrapText="1"/>
    </xf>
    <xf numFmtId="4" fontId="12" fillId="0" borderId="0" xfId="18" applyNumberFormat="1" applyFont="1" applyAlignment="1">
      <alignment wrapText="1"/>
    </xf>
    <xf numFmtId="49" fontId="64" fillId="0" borderId="0" xfId="18" applyNumberFormat="1" applyFont="1" applyAlignment="1">
      <alignment horizontal="left" vertical="top" wrapText="1"/>
    </xf>
    <xf numFmtId="0" fontId="12" fillId="0" borderId="0" xfId="18" applyFont="1" applyAlignment="1">
      <alignment horizontal="center"/>
    </xf>
    <xf numFmtId="49" fontId="65" fillId="0" borderId="0" xfId="18" applyNumberFormat="1" applyFont="1" applyAlignment="1">
      <alignment horizontal="left" vertical="top" wrapText="1"/>
    </xf>
    <xf numFmtId="0" fontId="24" fillId="0" borderId="0" xfId="18" applyFont="1"/>
    <xf numFmtId="0" fontId="24" fillId="0" borderId="0" xfId="18" applyFont="1" applyAlignment="1">
      <alignment horizontal="left"/>
    </xf>
    <xf numFmtId="0" fontId="24" fillId="0" borderId="1" xfId="18" applyFont="1" applyBorder="1" applyAlignment="1">
      <alignment horizontal="left"/>
    </xf>
    <xf numFmtId="49" fontId="9" fillId="0" borderId="2" xfId="18" applyNumberFormat="1" applyFont="1" applyBorder="1" applyAlignment="1">
      <alignment horizontal="right" vertical="top" wrapText="1"/>
    </xf>
    <xf numFmtId="0" fontId="12" fillId="0" borderId="2" xfId="35" applyNumberFormat="1" applyFont="1" applyBorder="1" applyAlignment="1">
      <alignment horizontal="center" vertical="top" wrapText="1"/>
    </xf>
    <xf numFmtId="0" fontId="12" fillId="0" borderId="2" xfId="18" applyFont="1" applyBorder="1" applyAlignment="1">
      <alignment horizontal="center"/>
    </xf>
    <xf numFmtId="49" fontId="9" fillId="0" borderId="2" xfId="18" applyNumberFormat="1" applyFont="1" applyBorder="1" applyAlignment="1">
      <alignment horizontal="center" vertical="top" wrapText="1"/>
    </xf>
    <xf numFmtId="165" fontId="9" fillId="0" borderId="2" xfId="18" applyNumberFormat="1" applyFont="1" applyBorder="1" applyAlignment="1">
      <alignment horizontal="right" vertical="top" wrapText="1"/>
    </xf>
    <xf numFmtId="0" fontId="65" fillId="0" borderId="0" xfId="18" applyFont="1" applyAlignment="1">
      <alignment horizontal="justify"/>
    </xf>
    <xf numFmtId="0" fontId="9" fillId="0" borderId="0" xfId="18" applyFont="1" applyAlignment="1">
      <alignment vertical="top" wrapText="1"/>
    </xf>
    <xf numFmtId="0" fontId="64" fillId="0" borderId="0" xfId="18" applyFont="1" applyAlignment="1">
      <alignment horizontal="center" vertical="top" wrapText="1"/>
    </xf>
    <xf numFmtId="0" fontId="12" fillId="0" borderId="2" xfId="35" applyNumberFormat="1" applyFont="1" applyBorder="1" applyAlignment="1">
      <alignment horizontal="center"/>
    </xf>
    <xf numFmtId="0" fontId="9" fillId="0" borderId="2" xfId="18" applyFont="1" applyBorder="1" applyAlignment="1">
      <alignment horizontal="center" vertical="justify"/>
    </xf>
    <xf numFmtId="0" fontId="64" fillId="0" borderId="0" xfId="18" applyFont="1" applyAlignment="1">
      <alignment horizontal="justify" vertical="top" wrapText="1"/>
    </xf>
    <xf numFmtId="0" fontId="12" fillId="0" borderId="2" xfId="18" applyFont="1" applyBorder="1" applyAlignment="1">
      <alignment horizontal="right" vertical="top"/>
    </xf>
    <xf numFmtId="0" fontId="12" fillId="0" borderId="18" xfId="35" applyNumberFormat="1" applyFont="1" applyFill="1" applyBorder="1" applyAlignment="1">
      <alignment horizontal="center" vertical="top" wrapText="1"/>
    </xf>
    <xf numFmtId="0" fontId="61" fillId="0" borderId="0" xfId="18" applyFont="1" applyAlignment="1">
      <alignment horizontal="left" vertical="top" wrapText="1"/>
    </xf>
    <xf numFmtId="0" fontId="61" fillId="0" borderId="0" xfId="18" quotePrefix="1" applyFont="1" applyAlignment="1">
      <alignment vertical="top" wrapText="1"/>
    </xf>
    <xf numFmtId="0" fontId="61" fillId="0" borderId="0" xfId="18" applyFont="1" applyAlignment="1">
      <alignment vertical="top" wrapText="1"/>
    </xf>
    <xf numFmtId="10" fontId="61" fillId="0" borderId="0" xfId="18" applyNumberFormat="1" applyFont="1" applyAlignment="1">
      <alignment horizontal="left" vertical="top" wrapText="1"/>
    </xf>
    <xf numFmtId="0" fontId="61" fillId="0" borderId="0" xfId="18" quotePrefix="1" applyFont="1" applyAlignment="1">
      <alignment horizontal="left" vertical="top" wrapText="1"/>
    </xf>
    <xf numFmtId="0" fontId="61" fillId="0" borderId="0" xfId="18" applyFont="1" applyAlignment="1">
      <alignment horizontal="center" vertical="top" wrapText="1"/>
    </xf>
    <xf numFmtId="0" fontId="61" fillId="0" borderId="0" xfId="18" applyFont="1" applyAlignment="1">
      <alignment horizontal="center"/>
    </xf>
    <xf numFmtId="2" fontId="61" fillId="0" borderId="0" xfId="18" applyNumberFormat="1" applyFont="1" applyAlignment="1">
      <alignment horizontal="center"/>
    </xf>
    <xf numFmtId="17" fontId="61" fillId="0" borderId="0" xfId="18" applyNumberFormat="1" applyFont="1" applyAlignment="1">
      <alignment horizontal="center" vertical="top" wrapText="1"/>
    </xf>
    <xf numFmtId="0" fontId="61" fillId="0" borderId="0" xfId="18" applyFont="1" applyAlignment="1">
      <alignment horizontal="right" vertical="top" wrapText="1"/>
    </xf>
    <xf numFmtId="0" fontId="61" fillId="0" borderId="0" xfId="18" quotePrefix="1" applyFont="1" applyAlignment="1">
      <alignment horizontal="right" vertical="top" wrapText="1"/>
    </xf>
    <xf numFmtId="4" fontId="9" fillId="0" borderId="14" xfId="18" applyNumberFormat="1" applyFont="1" applyBorder="1" applyAlignment="1">
      <alignment horizontal="center" vertical="top" wrapText="1"/>
    </xf>
    <xf numFmtId="49" fontId="12" fillId="0" borderId="0" xfId="18" applyNumberFormat="1" applyFont="1" applyAlignment="1">
      <alignment horizontal="left" vertical="top" wrapText="1" readingOrder="1"/>
    </xf>
    <xf numFmtId="49" fontId="12" fillId="0" borderId="0" xfId="18" applyNumberFormat="1" applyFont="1" applyAlignment="1">
      <alignment horizontal="justify" vertical="center" wrapText="1"/>
    </xf>
    <xf numFmtId="49" fontId="12" fillId="0" borderId="0" xfId="18" applyNumberFormat="1" applyFont="1" applyAlignment="1">
      <alignment horizontal="left" vertical="top" wrapText="1"/>
    </xf>
    <xf numFmtId="2" fontId="12" fillId="0" borderId="0" xfId="39" quotePrefix="1" applyFont="1" applyAlignment="1">
      <alignment vertical="top" wrapText="1"/>
    </xf>
    <xf numFmtId="2" fontId="12" fillId="0" borderId="0" xfId="39" applyFont="1" applyAlignment="1">
      <alignment vertical="top" wrapText="1"/>
    </xf>
    <xf numFmtId="2" fontId="12" fillId="0" borderId="0" xfId="39" applyFont="1" applyAlignment="1">
      <alignment vertical="center" wrapText="1"/>
    </xf>
    <xf numFmtId="0" fontId="70" fillId="0" borderId="0" xfId="18" applyFont="1"/>
    <xf numFmtId="0" fontId="28" fillId="0" borderId="0" xfId="18" applyFont="1"/>
    <xf numFmtId="49" fontId="61" fillId="0" borderId="0" xfId="18" applyNumberFormat="1" applyFont="1"/>
    <xf numFmtId="49" fontId="61" fillId="0" borderId="0" xfId="18" applyNumberFormat="1" applyFont="1" applyAlignment="1">
      <alignment wrapText="1"/>
    </xf>
    <xf numFmtId="173" fontId="9" fillId="0" borderId="0" xfId="18" applyNumberFormat="1" applyFont="1" applyAlignment="1">
      <alignment horizontal="left" vertical="top" wrapText="1"/>
    </xf>
    <xf numFmtId="173" fontId="9" fillId="0" borderId="14" xfId="18" applyNumberFormat="1" applyFont="1" applyBorder="1" applyAlignment="1">
      <alignment horizontal="left" vertical="top" wrapText="1"/>
    </xf>
    <xf numFmtId="0" fontId="13" fillId="0" borderId="0" xfId="36" applyFont="1" applyAlignment="1">
      <alignment horizontal="justify" vertical="distributed"/>
    </xf>
    <xf numFmtId="171" fontId="9" fillId="0" borderId="0" xfId="18" applyNumberFormat="1" applyFont="1" applyAlignment="1">
      <alignment horizontal="right" vertical="top" wrapText="1"/>
    </xf>
    <xf numFmtId="165" fontId="9" fillId="0" borderId="0" xfId="18" applyNumberFormat="1" applyFont="1" applyAlignment="1">
      <alignment horizontal="right" vertical="center" wrapText="1"/>
    </xf>
    <xf numFmtId="0" fontId="13" fillId="0" borderId="15" xfId="36" applyFont="1" applyBorder="1" applyAlignment="1">
      <alignment horizontal="justify" vertical="distributed"/>
    </xf>
    <xf numFmtId="49" fontId="64" fillId="0" borderId="0" xfId="18" applyNumberFormat="1" applyFont="1" applyAlignment="1">
      <alignment horizontal="right" vertical="center" wrapText="1"/>
    </xf>
    <xf numFmtId="0" fontId="12" fillId="0" borderId="0" xfId="18" applyFont="1" applyAlignment="1">
      <alignment horizontal="left" vertical="center" wrapText="1"/>
    </xf>
    <xf numFmtId="165" fontId="13" fillId="0" borderId="0" xfId="18" applyNumberFormat="1" applyFont="1" applyAlignment="1">
      <alignment horizontal="right" vertical="center" wrapText="1"/>
    </xf>
    <xf numFmtId="0" fontId="18" fillId="12" borderId="0" xfId="18" applyFont="1" applyFill="1" applyAlignment="1">
      <alignment horizontal="center" vertical="center" wrapText="1"/>
    </xf>
    <xf numFmtId="0" fontId="18" fillId="12" borderId="15" xfId="36" applyFont="1" applyFill="1" applyBorder="1" applyAlignment="1">
      <alignment horizontal="justify" vertical="distributed"/>
    </xf>
    <xf numFmtId="0" fontId="13" fillId="12" borderId="16" xfId="18" applyFont="1" applyFill="1" applyBorder="1" applyAlignment="1">
      <alignment horizontal="center" vertical="top" wrapText="1"/>
    </xf>
    <xf numFmtId="165" fontId="18" fillId="12" borderId="17" xfId="18" applyNumberFormat="1" applyFont="1" applyFill="1" applyBorder="1" applyAlignment="1">
      <alignment horizontal="right" vertical="center" wrapText="1"/>
    </xf>
    <xf numFmtId="172" fontId="18" fillId="0" borderId="0" xfId="18" applyNumberFormat="1" applyFont="1" applyAlignment="1">
      <alignment horizontal="center" vertical="top" wrapText="1"/>
    </xf>
    <xf numFmtId="0" fontId="71" fillId="12" borderId="0" xfId="18" applyFont="1" applyFill="1" applyAlignment="1">
      <alignment horizontal="center" vertical="top" wrapText="1"/>
    </xf>
    <xf numFmtId="0" fontId="72" fillId="0" borderId="0" xfId="18" applyFont="1" applyAlignment="1">
      <alignment horizontal="left" vertical="center" wrapText="1"/>
    </xf>
    <xf numFmtId="0" fontId="12" fillId="0" borderId="0" xfId="18" quotePrefix="1" applyFont="1" applyAlignment="1">
      <alignment horizontal="justify" vertical="center" wrapText="1"/>
    </xf>
    <xf numFmtId="0" fontId="72" fillId="0" borderId="0" xfId="18" quotePrefix="1" applyFont="1" applyAlignment="1">
      <alignment horizontal="justify" vertical="top"/>
    </xf>
    <xf numFmtId="0" fontId="12" fillId="0" borderId="0" xfId="18" quotePrefix="1" applyFont="1" applyAlignment="1">
      <alignment horizontal="justify" vertical="top"/>
    </xf>
    <xf numFmtId="0" fontId="12" fillId="0" borderId="0" xfId="18" applyFont="1" applyAlignment="1">
      <alignment horizontal="left" vertical="justify"/>
    </xf>
    <xf numFmtId="165" fontId="73" fillId="0" borderId="2" xfId="0" applyNumberFormat="1" applyFont="1" applyBorder="1"/>
    <xf numFmtId="0" fontId="74" fillId="0" borderId="0" xfId="0" applyFont="1" applyAlignment="1">
      <alignment horizontal="center"/>
    </xf>
    <xf numFmtId="0" fontId="74" fillId="0" borderId="0" xfId="0" applyFont="1" applyAlignment="1">
      <alignment horizontal="left"/>
    </xf>
    <xf numFmtId="0" fontId="73" fillId="0" borderId="0" xfId="0" applyFont="1"/>
    <xf numFmtId="0" fontId="73" fillId="0" borderId="0" xfId="0" applyFont="1" applyAlignment="1">
      <alignment horizontal="left"/>
    </xf>
    <xf numFmtId="1" fontId="74" fillId="8" borderId="2" xfId="29" applyNumberFormat="1" applyFont="1" applyFill="1" applyBorder="1" applyAlignment="1">
      <alignment horizontal="center" vertical="center"/>
    </xf>
    <xf numFmtId="0" fontId="74" fillId="10" borderId="2" xfId="30" applyFont="1" applyFill="1" applyBorder="1" applyAlignment="1">
      <alignment horizontal="center" vertical="center"/>
    </xf>
    <xf numFmtId="0" fontId="71" fillId="12" borderId="2" xfId="18" applyFont="1" applyFill="1" applyBorder="1" applyAlignment="1">
      <alignment horizontal="center" vertical="center" wrapText="1"/>
    </xf>
    <xf numFmtId="0" fontId="71" fillId="2" borderId="2" xfId="0" applyFont="1" applyFill="1" applyBorder="1" applyAlignment="1">
      <alignment horizontal="center" vertical="center"/>
    </xf>
    <xf numFmtId="165" fontId="74" fillId="0" borderId="2" xfId="0" applyNumberFormat="1" applyFont="1" applyBorder="1"/>
    <xf numFmtId="165" fontId="74" fillId="0" borderId="0" xfId="0" applyNumberFormat="1" applyFont="1"/>
    <xf numFmtId="165" fontId="71" fillId="2" borderId="2" xfId="1" applyNumberFormat="1" applyFont="1" applyFill="1" applyBorder="1" applyAlignment="1">
      <alignment vertical="center"/>
    </xf>
    <xf numFmtId="0" fontId="34" fillId="0" borderId="7" xfId="29" applyFont="1" applyBorder="1" applyAlignment="1" applyProtection="1">
      <alignment horizontal="left" vertical="top" wrapText="1" readingOrder="1"/>
      <protection locked="0"/>
    </xf>
    <xf numFmtId="0" fontId="32" fillId="5" borderId="2" xfId="29" applyFill="1" applyBorder="1" applyAlignment="1">
      <alignment horizontal="left" vertical="center" wrapText="1"/>
    </xf>
    <xf numFmtId="0" fontId="33" fillId="5" borderId="2" xfId="29" applyFont="1" applyFill="1" applyBorder="1" applyAlignment="1">
      <alignment horizontal="left" vertical="center" wrapText="1"/>
    </xf>
    <xf numFmtId="49" fontId="32" fillId="4" borderId="3" xfId="29" applyNumberFormat="1" applyFill="1" applyBorder="1" applyAlignment="1">
      <alignment horizontal="left" vertical="center" wrapText="1"/>
    </xf>
    <xf numFmtId="49" fontId="33" fillId="4" borderId="4" xfId="29" applyNumberFormat="1" applyFont="1" applyFill="1" applyBorder="1" applyAlignment="1">
      <alignment horizontal="left" vertical="center" wrapText="1"/>
    </xf>
    <xf numFmtId="49" fontId="33" fillId="4" borderId="5" xfId="29" applyNumberFormat="1" applyFont="1" applyFill="1" applyBorder="1" applyAlignment="1">
      <alignment horizontal="left" vertical="center" wrapText="1"/>
    </xf>
    <xf numFmtId="49" fontId="32" fillId="4" borderId="2" xfId="29" applyNumberFormat="1" applyFill="1" applyBorder="1" applyAlignment="1">
      <alignment horizontal="left" vertical="center" wrapText="1"/>
    </xf>
    <xf numFmtId="49" fontId="33" fillId="4" borderId="2" xfId="29" applyNumberFormat="1" applyFont="1" applyFill="1" applyBorder="1" applyAlignment="1">
      <alignment horizontal="left" vertical="center" wrapText="1"/>
    </xf>
    <xf numFmtId="49" fontId="32" fillId="6" borderId="2" xfId="29" applyNumberFormat="1" applyFill="1" applyBorder="1" applyAlignment="1">
      <alignment horizontal="left" vertical="center" wrapText="1"/>
    </xf>
    <xf numFmtId="49" fontId="33" fillId="6" borderId="2" xfId="29" applyNumberFormat="1" applyFont="1" applyFill="1" applyBorder="1" applyAlignment="1">
      <alignment horizontal="left" vertical="center" wrapText="1"/>
    </xf>
    <xf numFmtId="0" fontId="34" fillId="0" borderId="3" xfId="29" applyFont="1" applyBorder="1" applyAlignment="1">
      <alignment horizontal="center"/>
    </xf>
    <xf numFmtId="0" fontId="34" fillId="0" borderId="4" xfId="29" applyFont="1" applyBorder="1" applyAlignment="1">
      <alignment horizontal="center"/>
    </xf>
    <xf numFmtId="0" fontId="34" fillId="0" borderId="5" xfId="29" applyFont="1" applyBorder="1" applyAlignment="1">
      <alignment horizontal="center"/>
    </xf>
    <xf numFmtId="49" fontId="33" fillId="4" borderId="2" xfId="29" applyNumberFormat="1" applyFont="1" applyFill="1" applyBorder="1" applyAlignment="1">
      <alignment horizontal="center" vertical="center" wrapText="1"/>
    </xf>
    <xf numFmtId="0" fontId="32" fillId="8" borderId="2" xfId="29" applyFill="1" applyBorder="1" applyAlignment="1">
      <alignment horizontal="left" vertical="center" wrapText="1"/>
    </xf>
    <xf numFmtId="0" fontId="33" fillId="8" borderId="2" xfId="29" applyFont="1" applyFill="1" applyBorder="1" applyAlignment="1">
      <alignment horizontal="left" vertical="center" wrapText="1"/>
    </xf>
    <xf numFmtId="4" fontId="53" fillId="0" borderId="0" xfId="29" applyNumberFormat="1" applyFont="1" applyAlignment="1">
      <alignment horizontal="center"/>
    </xf>
    <xf numFmtId="4" fontId="54" fillId="0" borderId="0" xfId="29" applyNumberFormat="1" applyFont="1" applyAlignment="1">
      <alignment horizontal="center"/>
    </xf>
    <xf numFmtId="0" fontId="39" fillId="0" borderId="12" xfId="30" applyFont="1" applyBorder="1" applyAlignment="1">
      <alignment wrapText="1"/>
    </xf>
    <xf numFmtId="0" fontId="10" fillId="0" borderId="12" xfId="30" applyBorder="1" applyAlignment="1">
      <alignment horizontal="left" wrapText="1"/>
    </xf>
    <xf numFmtId="0" fontId="10" fillId="0" borderId="12" xfId="30" applyBorder="1" applyAlignment="1">
      <alignment wrapText="1"/>
    </xf>
    <xf numFmtId="0" fontId="10" fillId="0" borderId="0" xfId="30" applyAlignment="1">
      <alignment horizontal="center" vertical="top" wrapText="1" shrinkToFit="1"/>
    </xf>
    <xf numFmtId="0" fontId="10" fillId="0" borderId="0" xfId="30" applyAlignment="1">
      <alignment horizontal="left" vertical="top" wrapText="1" shrinkToFit="1"/>
    </xf>
    <xf numFmtId="0" fontId="10" fillId="0" borderId="0" xfId="30" applyAlignment="1">
      <alignment horizontal="justify" vertical="top" wrapText="1" shrinkToFit="1"/>
    </xf>
    <xf numFmtId="0" fontId="39" fillId="0" borderId="0" xfId="30" applyFont="1" applyAlignment="1">
      <alignment wrapText="1"/>
    </xf>
    <xf numFmtId="0" fontId="10" fillId="0" borderId="0" xfId="30" applyAlignment="1">
      <alignment horizontal="left" wrapText="1"/>
    </xf>
    <xf numFmtId="0" fontId="10" fillId="0" borderId="0" xfId="30" applyAlignment="1">
      <alignment wrapText="1"/>
    </xf>
    <xf numFmtId="0" fontId="39" fillId="0" borderId="12" xfId="30" applyFont="1" applyBorder="1" applyAlignment="1">
      <alignment horizontal="center" vertical="center" wrapText="1"/>
    </xf>
    <xf numFmtId="0" fontId="39" fillId="0" borderId="12" xfId="30" applyFont="1" applyBorder="1" applyAlignment="1">
      <alignment horizontal="left" vertical="center" wrapText="1"/>
    </xf>
    <xf numFmtId="0" fontId="39" fillId="0" borderId="4" xfId="30" applyFont="1" applyBorder="1" applyAlignment="1">
      <alignment wrapText="1"/>
    </xf>
    <xf numFmtId="0" fontId="10" fillId="0" borderId="4" xfId="30" applyBorder="1" applyAlignment="1">
      <alignment horizontal="left" wrapText="1"/>
    </xf>
    <xf numFmtId="0" fontId="10" fillId="0" borderId="4" xfId="30" applyBorder="1" applyAlignment="1">
      <alignment wrapText="1"/>
    </xf>
    <xf numFmtId="0" fontId="39" fillId="9" borderId="4" xfId="30" applyFont="1" applyFill="1" applyBorder="1" applyAlignment="1">
      <alignment wrapText="1"/>
    </xf>
    <xf numFmtId="0" fontId="10" fillId="9" borderId="4" xfId="30" applyFill="1" applyBorder="1" applyAlignment="1">
      <alignment horizontal="left" wrapText="1"/>
    </xf>
    <xf numFmtId="0" fontId="10" fillId="9" borderId="4" xfId="30" applyFill="1" applyBorder="1" applyAlignment="1">
      <alignment wrapText="1"/>
    </xf>
    <xf numFmtId="0" fontId="39" fillId="0" borderId="12" xfId="30" applyFont="1" applyBorder="1" applyAlignment="1">
      <alignment vertical="center" wrapText="1"/>
    </xf>
    <xf numFmtId="0" fontId="10" fillId="0" borderId="12" xfId="30" applyBorder="1" applyAlignment="1">
      <alignment horizontal="left" vertical="center" wrapText="1"/>
    </xf>
    <xf numFmtId="0" fontId="10" fillId="0" borderId="12" xfId="30" applyBorder="1" applyAlignment="1">
      <alignment vertical="center" wrapText="1"/>
    </xf>
    <xf numFmtId="0" fontId="38" fillId="0" borderId="0" xfId="30" applyFont="1" applyAlignment="1">
      <alignment horizontal="justify" vertical="top" wrapText="1" shrinkToFit="1"/>
    </xf>
    <xf numFmtId="0" fontId="38" fillId="0" borderId="0" xfId="30" applyFont="1" applyAlignment="1">
      <alignment horizontal="left" vertical="top" wrapText="1" shrinkToFit="1"/>
    </xf>
    <xf numFmtId="0" fontId="51" fillId="10" borderId="0" xfId="30" applyFont="1" applyFill="1" applyAlignment="1">
      <alignment vertical="center" wrapText="1"/>
    </xf>
    <xf numFmtId="0" fontId="52" fillId="10" borderId="0" xfId="30" applyFont="1" applyFill="1" applyAlignment="1">
      <alignment horizontal="left" vertical="center" wrapText="1"/>
    </xf>
    <xf numFmtId="0" fontId="52" fillId="10" borderId="0" xfId="30" applyFont="1" applyFill="1" applyAlignment="1">
      <alignment vertical="center" wrapText="1"/>
    </xf>
    <xf numFmtId="0" fontId="39" fillId="9" borderId="0" xfId="30" applyFont="1" applyFill="1" applyAlignment="1">
      <alignment wrapText="1"/>
    </xf>
    <xf numFmtId="0" fontId="10" fillId="9" borderId="0" xfId="30" applyFill="1" applyAlignment="1">
      <alignment horizontal="left" wrapText="1"/>
    </xf>
    <xf numFmtId="0" fontId="10" fillId="9" borderId="0" xfId="30" applyFill="1" applyAlignment="1">
      <alignment wrapText="1"/>
    </xf>
    <xf numFmtId="0" fontId="51" fillId="0" borderId="0" xfId="30" applyFont="1" applyAlignment="1">
      <alignment horizontal="center" wrapText="1"/>
    </xf>
    <xf numFmtId="0" fontId="52" fillId="0" borderId="0" xfId="30" applyFont="1" applyAlignment="1">
      <alignment horizontal="left" wrapText="1"/>
    </xf>
    <xf numFmtId="0" fontId="52" fillId="0" borderId="0" xfId="30" applyFont="1" applyAlignment="1">
      <alignment horizontal="center" wrapText="1"/>
    </xf>
    <xf numFmtId="0" fontId="51" fillId="9" borderId="0" xfId="30" applyFont="1" applyFill="1" applyAlignment="1">
      <alignment vertical="center" wrapText="1"/>
    </xf>
    <xf numFmtId="0" fontId="52" fillId="9" borderId="0" xfId="30" applyFont="1" applyFill="1" applyAlignment="1">
      <alignment horizontal="left" vertical="center" wrapText="1"/>
    </xf>
    <xf numFmtId="0" fontId="52" fillId="9" borderId="0" xfId="30" applyFont="1" applyFill="1" applyAlignment="1">
      <alignment vertical="center" wrapText="1"/>
    </xf>
    <xf numFmtId="0" fontId="61" fillId="0" borderId="0" xfId="18" applyFont="1" applyAlignment="1">
      <alignment horizontal="left" vertical="top" wrapText="1"/>
    </xf>
    <xf numFmtId="0" fontId="61" fillId="0" borderId="0" xfId="18" applyFont="1" applyAlignment="1">
      <alignment horizontal="left"/>
    </xf>
    <xf numFmtId="0" fontId="61" fillId="0" borderId="0" xfId="18" applyFont="1" applyAlignment="1">
      <alignment horizontal="center" vertical="top" wrapText="1"/>
    </xf>
    <xf numFmtId="0" fontId="61" fillId="0" borderId="0" xfId="18" applyFont="1"/>
    <xf numFmtId="0" fontId="11" fillId="0" borderId="0" xfId="0" applyFont="1" applyAlignment="1">
      <alignment horizontal="center"/>
    </xf>
    <xf numFmtId="0" fontId="30" fillId="0" borderId="0" xfId="0" applyFont="1" applyAlignment="1">
      <alignment horizontal="left" vertical="center" wrapText="1"/>
    </xf>
    <xf numFmtId="0" fontId="31" fillId="0" borderId="0" xfId="0" applyFont="1" applyAlignment="1">
      <alignment horizontal="left" vertical="center" wrapText="1"/>
    </xf>
    <xf numFmtId="0" fontId="73" fillId="0" borderId="0" xfId="0" applyFont="1" applyAlignment="1">
      <alignment horizontal="center" vertical="center"/>
    </xf>
    <xf numFmtId="0" fontId="73" fillId="8" borderId="3" xfId="29" applyFont="1" applyFill="1" applyBorder="1" applyAlignment="1">
      <alignment horizontal="left" vertical="center" wrapText="1"/>
    </xf>
    <xf numFmtId="0" fontId="73" fillId="8" borderId="4" xfId="29" applyFont="1" applyFill="1" applyBorder="1" applyAlignment="1">
      <alignment horizontal="left" vertical="center" wrapText="1"/>
    </xf>
    <xf numFmtId="0" fontId="73" fillId="8" borderId="5" xfId="29" applyFont="1" applyFill="1" applyBorder="1" applyAlignment="1">
      <alignment horizontal="left" vertical="center" wrapText="1"/>
    </xf>
    <xf numFmtId="1" fontId="73" fillId="8" borderId="3" xfId="29" applyNumberFormat="1" applyFont="1" applyFill="1" applyBorder="1" applyAlignment="1">
      <alignment horizontal="left" vertical="center"/>
    </xf>
    <xf numFmtId="1" fontId="73" fillId="8" borderId="4" xfId="29" applyNumberFormat="1" applyFont="1" applyFill="1" applyBorder="1" applyAlignment="1">
      <alignment horizontal="left" vertical="center"/>
    </xf>
    <xf numFmtId="1" fontId="73" fillId="8" borderId="5" xfId="29" applyNumberFormat="1" applyFont="1" applyFill="1" applyBorder="1" applyAlignment="1">
      <alignment horizontal="left" vertical="center"/>
    </xf>
    <xf numFmtId="0" fontId="74" fillId="8" borderId="2" xfId="29" applyFont="1" applyFill="1" applyBorder="1" applyAlignment="1">
      <alignment horizontal="left" vertical="center" wrapText="1"/>
    </xf>
    <xf numFmtId="0" fontId="74" fillId="10" borderId="2" xfId="30" applyFont="1" applyFill="1" applyBorder="1" applyAlignment="1">
      <alignment horizontal="left" vertical="center" wrapText="1"/>
    </xf>
    <xf numFmtId="0" fontId="71" fillId="12" borderId="2" xfId="36" applyFont="1" applyFill="1" applyBorder="1" applyAlignment="1">
      <alignment horizontal="left" vertical="distributed"/>
    </xf>
    <xf numFmtId="0" fontId="71" fillId="2" borderId="2" xfId="0" applyFont="1" applyFill="1" applyBorder="1" applyAlignment="1">
      <alignment horizontal="left" vertical="center" wrapText="1"/>
    </xf>
    <xf numFmtId="2" fontId="75" fillId="0" borderId="2" xfId="0" applyNumberFormat="1" applyFont="1" applyFill="1" applyBorder="1" applyAlignment="1">
      <alignment horizontal="left" vertical="top" wrapText="1"/>
    </xf>
    <xf numFmtId="0" fontId="75" fillId="0" borderId="2" xfId="0" applyFont="1" applyFill="1" applyBorder="1" applyAlignment="1">
      <alignment horizontal="right"/>
    </xf>
    <xf numFmtId="4" fontId="76" fillId="0" borderId="2" xfId="0" applyNumberFormat="1" applyFont="1" applyFill="1" applyBorder="1" applyAlignment="1">
      <alignment horizontal="right" wrapText="1"/>
    </xf>
  </cellXfs>
  <cellStyles count="40">
    <cellStyle name="A4 Small 210 x 297 mm" xfId="27"/>
    <cellStyle name="Comma 2" xfId="8"/>
    <cellStyle name="Comma 2 2" xfId="21"/>
    <cellStyle name="kolona A" xfId="9"/>
    <cellStyle name="kolona B" xfId="10"/>
    <cellStyle name="Normal 14" xfId="22"/>
    <cellStyle name="Normal 17" xfId="23"/>
    <cellStyle name="Normal 19" xfId="2"/>
    <cellStyle name="Normal 2" xfId="3"/>
    <cellStyle name="Normal 2 2" xfId="11"/>
    <cellStyle name="Normal 2 2 2" xfId="20"/>
    <cellStyle name="Normal 2 20" xfId="17"/>
    <cellStyle name="Normal 2 4" xfId="34"/>
    <cellStyle name="Normal 2 5" xfId="24"/>
    <cellStyle name="Normal 3 2 2" xfId="33"/>
    <cellStyle name="Normal 30" xfId="31"/>
    <cellStyle name="Normal 6" xfId="7"/>
    <cellStyle name="Normal_2001" xfId="4"/>
    <cellStyle name="Normal_cijene" xfId="38"/>
    <cellStyle name="Normal_Sheet1" xfId="28"/>
    <cellStyle name="Normal_Sheet1 2" xfId="37"/>
    <cellStyle name="Normal_Troskovnik_Ikea" xfId="26"/>
    <cellStyle name="Normal_TROSKOVNIK-revizija2" xfId="36"/>
    <cellStyle name="Normal_TROSKOVNIK-revizija2 2" xfId="32"/>
    <cellStyle name="Normalno" xfId="0" builtinId="0"/>
    <cellStyle name="Normalno 11" xfId="25"/>
    <cellStyle name="Normalno 2" xfId="12"/>
    <cellStyle name="Normalno 2 2" xfId="19"/>
    <cellStyle name="Normalno 2 2 2" xfId="39"/>
    <cellStyle name="Normalno 2 3" xfId="30"/>
    <cellStyle name="Normalno 3" xfId="18"/>
    <cellStyle name="Normalno 4" xfId="29"/>
    <cellStyle name="Normalno 7" xfId="15"/>
    <cellStyle name="Obično_Popis radova 001.0107-2005a - Elektrokolenko d.o.o VAŽNO i ZADNJE" xfId="5"/>
    <cellStyle name="Stil 1" xfId="16"/>
    <cellStyle name="Style 1" xfId="6"/>
    <cellStyle name="Valuta" xfId="1" builtinId="4"/>
    <cellStyle name="Valuta 2" xfId="13"/>
    <cellStyle name="Zarez" xfId="14" builtinId="3"/>
    <cellStyle name="Zarez 2" xfId="35"/>
  </cellStyles>
  <dxfs count="7">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2:IV463"/>
  <sheetViews>
    <sheetView showZeros="0" tabSelected="1" view="pageBreakPreview" topLeftCell="A188" zoomScaleNormal="78" zoomScaleSheetLayoutView="100" workbookViewId="0">
      <selection activeCell="G268" sqref="G268"/>
    </sheetView>
  </sheetViews>
  <sheetFormatPr defaultColWidth="10.85546875" defaultRowHeight="12.75"/>
  <cols>
    <col min="1" max="1" width="5.7109375" style="164" customWidth="1"/>
    <col min="2" max="2" width="43" style="170" customWidth="1"/>
    <col min="3" max="3" width="8.140625" style="166" customWidth="1"/>
    <col min="4" max="4" width="13" style="167" customWidth="1"/>
    <col min="5" max="5" width="13.7109375" style="174" customWidth="1"/>
    <col min="6" max="6" width="16.85546875" style="167" customWidth="1"/>
    <col min="7" max="7" width="7.5703125" style="147" customWidth="1"/>
    <col min="8" max="8" width="5.140625" style="147" customWidth="1"/>
    <col min="9" max="236" width="10.85546875" style="147" customWidth="1"/>
    <col min="237" max="256" width="10.85546875" style="147"/>
    <col min="257" max="257" width="5.7109375" style="147" customWidth="1"/>
    <col min="258" max="258" width="43" style="147" customWidth="1"/>
    <col min="259" max="259" width="8.140625" style="147" customWidth="1"/>
    <col min="260" max="260" width="13" style="147" customWidth="1"/>
    <col min="261" max="261" width="13.7109375" style="147" customWidth="1"/>
    <col min="262" max="262" width="16.85546875" style="147" customWidth="1"/>
    <col min="263" max="263" width="7.5703125" style="147" customWidth="1"/>
    <col min="264" max="264" width="5.140625" style="147" customWidth="1"/>
    <col min="265" max="512" width="10.85546875" style="147"/>
    <col min="513" max="513" width="5.7109375" style="147" customWidth="1"/>
    <col min="514" max="514" width="43" style="147" customWidth="1"/>
    <col min="515" max="515" width="8.140625" style="147" customWidth="1"/>
    <col min="516" max="516" width="13" style="147" customWidth="1"/>
    <col min="517" max="517" width="13.7109375" style="147" customWidth="1"/>
    <col min="518" max="518" width="16.85546875" style="147" customWidth="1"/>
    <col min="519" max="519" width="7.5703125" style="147" customWidth="1"/>
    <col min="520" max="520" width="5.140625" style="147" customWidth="1"/>
    <col min="521" max="768" width="10.85546875" style="147"/>
    <col min="769" max="769" width="5.7109375" style="147" customWidth="1"/>
    <col min="770" max="770" width="43" style="147" customWidth="1"/>
    <col min="771" max="771" width="8.140625" style="147" customWidth="1"/>
    <col min="772" max="772" width="13" style="147" customWidth="1"/>
    <col min="773" max="773" width="13.7109375" style="147" customWidth="1"/>
    <col min="774" max="774" width="16.85546875" style="147" customWidth="1"/>
    <col min="775" max="775" width="7.5703125" style="147" customWidth="1"/>
    <col min="776" max="776" width="5.140625" style="147" customWidth="1"/>
    <col min="777" max="1024" width="10.85546875" style="147"/>
    <col min="1025" max="1025" width="5.7109375" style="147" customWidth="1"/>
    <col min="1026" max="1026" width="43" style="147" customWidth="1"/>
    <col min="1027" max="1027" width="8.140625" style="147" customWidth="1"/>
    <col min="1028" max="1028" width="13" style="147" customWidth="1"/>
    <col min="1029" max="1029" width="13.7109375" style="147" customWidth="1"/>
    <col min="1030" max="1030" width="16.85546875" style="147" customWidth="1"/>
    <col min="1031" max="1031" width="7.5703125" style="147" customWidth="1"/>
    <col min="1032" max="1032" width="5.140625" style="147" customWidth="1"/>
    <col min="1033" max="1280" width="10.85546875" style="147"/>
    <col min="1281" max="1281" width="5.7109375" style="147" customWidth="1"/>
    <col min="1282" max="1282" width="43" style="147" customWidth="1"/>
    <col min="1283" max="1283" width="8.140625" style="147" customWidth="1"/>
    <col min="1284" max="1284" width="13" style="147" customWidth="1"/>
    <col min="1285" max="1285" width="13.7109375" style="147" customWidth="1"/>
    <col min="1286" max="1286" width="16.85546875" style="147" customWidth="1"/>
    <col min="1287" max="1287" width="7.5703125" style="147" customWidth="1"/>
    <col min="1288" max="1288" width="5.140625" style="147" customWidth="1"/>
    <col min="1289" max="1536" width="10.85546875" style="147"/>
    <col min="1537" max="1537" width="5.7109375" style="147" customWidth="1"/>
    <col min="1538" max="1538" width="43" style="147" customWidth="1"/>
    <col min="1539" max="1539" width="8.140625" style="147" customWidth="1"/>
    <col min="1540" max="1540" width="13" style="147" customWidth="1"/>
    <col min="1541" max="1541" width="13.7109375" style="147" customWidth="1"/>
    <col min="1542" max="1542" width="16.85546875" style="147" customWidth="1"/>
    <col min="1543" max="1543" width="7.5703125" style="147" customWidth="1"/>
    <col min="1544" max="1544" width="5.140625" style="147" customWidth="1"/>
    <col min="1545" max="1792" width="10.85546875" style="147"/>
    <col min="1793" max="1793" width="5.7109375" style="147" customWidth="1"/>
    <col min="1794" max="1794" width="43" style="147" customWidth="1"/>
    <col min="1795" max="1795" width="8.140625" style="147" customWidth="1"/>
    <col min="1796" max="1796" width="13" style="147" customWidth="1"/>
    <col min="1797" max="1797" width="13.7109375" style="147" customWidth="1"/>
    <col min="1798" max="1798" width="16.85546875" style="147" customWidth="1"/>
    <col min="1799" max="1799" width="7.5703125" style="147" customWidth="1"/>
    <col min="1800" max="1800" width="5.140625" style="147" customWidth="1"/>
    <col min="1801" max="2048" width="10.85546875" style="147"/>
    <col min="2049" max="2049" width="5.7109375" style="147" customWidth="1"/>
    <col min="2050" max="2050" width="43" style="147" customWidth="1"/>
    <col min="2051" max="2051" width="8.140625" style="147" customWidth="1"/>
    <col min="2052" max="2052" width="13" style="147" customWidth="1"/>
    <col min="2053" max="2053" width="13.7109375" style="147" customWidth="1"/>
    <col min="2054" max="2054" width="16.85546875" style="147" customWidth="1"/>
    <col min="2055" max="2055" width="7.5703125" style="147" customWidth="1"/>
    <col min="2056" max="2056" width="5.140625" style="147" customWidth="1"/>
    <col min="2057" max="2304" width="10.85546875" style="147"/>
    <col min="2305" max="2305" width="5.7109375" style="147" customWidth="1"/>
    <col min="2306" max="2306" width="43" style="147" customWidth="1"/>
    <col min="2307" max="2307" width="8.140625" style="147" customWidth="1"/>
    <col min="2308" max="2308" width="13" style="147" customWidth="1"/>
    <col min="2309" max="2309" width="13.7109375" style="147" customWidth="1"/>
    <col min="2310" max="2310" width="16.85546875" style="147" customWidth="1"/>
    <col min="2311" max="2311" width="7.5703125" style="147" customWidth="1"/>
    <col min="2312" max="2312" width="5.140625" style="147" customWidth="1"/>
    <col min="2313" max="2560" width="10.85546875" style="147"/>
    <col min="2561" max="2561" width="5.7109375" style="147" customWidth="1"/>
    <col min="2562" max="2562" width="43" style="147" customWidth="1"/>
    <col min="2563" max="2563" width="8.140625" style="147" customWidth="1"/>
    <col min="2564" max="2564" width="13" style="147" customWidth="1"/>
    <col min="2565" max="2565" width="13.7109375" style="147" customWidth="1"/>
    <col min="2566" max="2566" width="16.85546875" style="147" customWidth="1"/>
    <col min="2567" max="2567" width="7.5703125" style="147" customWidth="1"/>
    <col min="2568" max="2568" width="5.140625" style="147" customWidth="1"/>
    <col min="2569" max="2816" width="10.85546875" style="147"/>
    <col min="2817" max="2817" width="5.7109375" style="147" customWidth="1"/>
    <col min="2818" max="2818" width="43" style="147" customWidth="1"/>
    <col min="2819" max="2819" width="8.140625" style="147" customWidth="1"/>
    <col min="2820" max="2820" width="13" style="147" customWidth="1"/>
    <col min="2821" max="2821" width="13.7109375" style="147" customWidth="1"/>
    <col min="2822" max="2822" width="16.85546875" style="147" customWidth="1"/>
    <col min="2823" max="2823" width="7.5703125" style="147" customWidth="1"/>
    <col min="2824" max="2824" width="5.140625" style="147" customWidth="1"/>
    <col min="2825" max="3072" width="10.85546875" style="147"/>
    <col min="3073" max="3073" width="5.7109375" style="147" customWidth="1"/>
    <col min="3074" max="3074" width="43" style="147" customWidth="1"/>
    <col min="3075" max="3075" width="8.140625" style="147" customWidth="1"/>
    <col min="3076" max="3076" width="13" style="147" customWidth="1"/>
    <col min="3077" max="3077" width="13.7109375" style="147" customWidth="1"/>
    <col min="3078" max="3078" width="16.85546875" style="147" customWidth="1"/>
    <col min="3079" max="3079" width="7.5703125" style="147" customWidth="1"/>
    <col min="3080" max="3080" width="5.140625" style="147" customWidth="1"/>
    <col min="3081" max="3328" width="10.85546875" style="147"/>
    <col min="3329" max="3329" width="5.7109375" style="147" customWidth="1"/>
    <col min="3330" max="3330" width="43" style="147" customWidth="1"/>
    <col min="3331" max="3331" width="8.140625" style="147" customWidth="1"/>
    <col min="3332" max="3332" width="13" style="147" customWidth="1"/>
    <col min="3333" max="3333" width="13.7109375" style="147" customWidth="1"/>
    <col min="3334" max="3334" width="16.85546875" style="147" customWidth="1"/>
    <col min="3335" max="3335" width="7.5703125" style="147" customWidth="1"/>
    <col min="3336" max="3336" width="5.140625" style="147" customWidth="1"/>
    <col min="3337" max="3584" width="10.85546875" style="147"/>
    <col min="3585" max="3585" width="5.7109375" style="147" customWidth="1"/>
    <col min="3586" max="3586" width="43" style="147" customWidth="1"/>
    <col min="3587" max="3587" width="8.140625" style="147" customWidth="1"/>
    <col min="3588" max="3588" width="13" style="147" customWidth="1"/>
    <col min="3589" max="3589" width="13.7109375" style="147" customWidth="1"/>
    <col min="3590" max="3590" width="16.85546875" style="147" customWidth="1"/>
    <col min="3591" max="3591" width="7.5703125" style="147" customWidth="1"/>
    <col min="3592" max="3592" width="5.140625" style="147" customWidth="1"/>
    <col min="3593" max="3840" width="10.85546875" style="147"/>
    <col min="3841" max="3841" width="5.7109375" style="147" customWidth="1"/>
    <col min="3842" max="3842" width="43" style="147" customWidth="1"/>
    <col min="3843" max="3843" width="8.140625" style="147" customWidth="1"/>
    <col min="3844" max="3844" width="13" style="147" customWidth="1"/>
    <col min="3845" max="3845" width="13.7109375" style="147" customWidth="1"/>
    <col min="3846" max="3846" width="16.85546875" style="147" customWidth="1"/>
    <col min="3847" max="3847" width="7.5703125" style="147" customWidth="1"/>
    <col min="3848" max="3848" width="5.140625" style="147" customWidth="1"/>
    <col min="3849" max="4096" width="10.85546875" style="147"/>
    <col min="4097" max="4097" width="5.7109375" style="147" customWidth="1"/>
    <col min="4098" max="4098" width="43" style="147" customWidth="1"/>
    <col min="4099" max="4099" width="8.140625" style="147" customWidth="1"/>
    <col min="4100" max="4100" width="13" style="147" customWidth="1"/>
    <col min="4101" max="4101" width="13.7109375" style="147" customWidth="1"/>
    <col min="4102" max="4102" width="16.85546875" style="147" customWidth="1"/>
    <col min="4103" max="4103" width="7.5703125" style="147" customWidth="1"/>
    <col min="4104" max="4104" width="5.140625" style="147" customWidth="1"/>
    <col min="4105" max="4352" width="10.85546875" style="147"/>
    <col min="4353" max="4353" width="5.7109375" style="147" customWidth="1"/>
    <col min="4354" max="4354" width="43" style="147" customWidth="1"/>
    <col min="4355" max="4355" width="8.140625" style="147" customWidth="1"/>
    <col min="4356" max="4356" width="13" style="147" customWidth="1"/>
    <col min="4357" max="4357" width="13.7109375" style="147" customWidth="1"/>
    <col min="4358" max="4358" width="16.85546875" style="147" customWidth="1"/>
    <col min="4359" max="4359" width="7.5703125" style="147" customWidth="1"/>
    <col min="4360" max="4360" width="5.140625" style="147" customWidth="1"/>
    <col min="4361" max="4608" width="10.85546875" style="147"/>
    <col min="4609" max="4609" width="5.7109375" style="147" customWidth="1"/>
    <col min="4610" max="4610" width="43" style="147" customWidth="1"/>
    <col min="4611" max="4611" width="8.140625" style="147" customWidth="1"/>
    <col min="4612" max="4612" width="13" style="147" customWidth="1"/>
    <col min="4613" max="4613" width="13.7109375" style="147" customWidth="1"/>
    <col min="4614" max="4614" width="16.85546875" style="147" customWidth="1"/>
    <col min="4615" max="4615" width="7.5703125" style="147" customWidth="1"/>
    <col min="4616" max="4616" width="5.140625" style="147" customWidth="1"/>
    <col min="4617" max="4864" width="10.85546875" style="147"/>
    <col min="4865" max="4865" width="5.7109375" style="147" customWidth="1"/>
    <col min="4866" max="4866" width="43" style="147" customWidth="1"/>
    <col min="4867" max="4867" width="8.140625" style="147" customWidth="1"/>
    <col min="4868" max="4868" width="13" style="147" customWidth="1"/>
    <col min="4869" max="4869" width="13.7109375" style="147" customWidth="1"/>
    <col min="4870" max="4870" width="16.85546875" style="147" customWidth="1"/>
    <col min="4871" max="4871" width="7.5703125" style="147" customWidth="1"/>
    <col min="4872" max="4872" width="5.140625" style="147" customWidth="1"/>
    <col min="4873" max="5120" width="10.85546875" style="147"/>
    <col min="5121" max="5121" width="5.7109375" style="147" customWidth="1"/>
    <col min="5122" max="5122" width="43" style="147" customWidth="1"/>
    <col min="5123" max="5123" width="8.140625" style="147" customWidth="1"/>
    <col min="5124" max="5124" width="13" style="147" customWidth="1"/>
    <col min="5125" max="5125" width="13.7109375" style="147" customWidth="1"/>
    <col min="5126" max="5126" width="16.85546875" style="147" customWidth="1"/>
    <col min="5127" max="5127" width="7.5703125" style="147" customWidth="1"/>
    <col min="5128" max="5128" width="5.140625" style="147" customWidth="1"/>
    <col min="5129" max="5376" width="10.85546875" style="147"/>
    <col min="5377" max="5377" width="5.7109375" style="147" customWidth="1"/>
    <col min="5378" max="5378" width="43" style="147" customWidth="1"/>
    <col min="5379" max="5379" width="8.140625" style="147" customWidth="1"/>
    <col min="5380" max="5380" width="13" style="147" customWidth="1"/>
    <col min="5381" max="5381" width="13.7109375" style="147" customWidth="1"/>
    <col min="5382" max="5382" width="16.85546875" style="147" customWidth="1"/>
    <col min="5383" max="5383" width="7.5703125" style="147" customWidth="1"/>
    <col min="5384" max="5384" width="5.140625" style="147" customWidth="1"/>
    <col min="5385" max="5632" width="10.85546875" style="147"/>
    <col min="5633" max="5633" width="5.7109375" style="147" customWidth="1"/>
    <col min="5634" max="5634" width="43" style="147" customWidth="1"/>
    <col min="5635" max="5635" width="8.140625" style="147" customWidth="1"/>
    <col min="5636" max="5636" width="13" style="147" customWidth="1"/>
    <col min="5637" max="5637" width="13.7109375" style="147" customWidth="1"/>
    <col min="5638" max="5638" width="16.85546875" style="147" customWidth="1"/>
    <col min="5639" max="5639" width="7.5703125" style="147" customWidth="1"/>
    <col min="5640" max="5640" width="5.140625" style="147" customWidth="1"/>
    <col min="5641" max="5888" width="10.85546875" style="147"/>
    <col min="5889" max="5889" width="5.7109375" style="147" customWidth="1"/>
    <col min="5890" max="5890" width="43" style="147" customWidth="1"/>
    <col min="5891" max="5891" width="8.140625" style="147" customWidth="1"/>
    <col min="5892" max="5892" width="13" style="147" customWidth="1"/>
    <col min="5893" max="5893" width="13.7109375" style="147" customWidth="1"/>
    <col min="5894" max="5894" width="16.85546875" style="147" customWidth="1"/>
    <col min="5895" max="5895" width="7.5703125" style="147" customWidth="1"/>
    <col min="5896" max="5896" width="5.140625" style="147" customWidth="1"/>
    <col min="5897" max="6144" width="10.85546875" style="147"/>
    <col min="6145" max="6145" width="5.7109375" style="147" customWidth="1"/>
    <col min="6146" max="6146" width="43" style="147" customWidth="1"/>
    <col min="6147" max="6147" width="8.140625" style="147" customWidth="1"/>
    <col min="6148" max="6148" width="13" style="147" customWidth="1"/>
    <col min="6149" max="6149" width="13.7109375" style="147" customWidth="1"/>
    <col min="6150" max="6150" width="16.85546875" style="147" customWidth="1"/>
    <col min="6151" max="6151" width="7.5703125" style="147" customWidth="1"/>
    <col min="6152" max="6152" width="5.140625" style="147" customWidth="1"/>
    <col min="6153" max="6400" width="10.85546875" style="147"/>
    <col min="6401" max="6401" width="5.7109375" style="147" customWidth="1"/>
    <col min="6402" max="6402" width="43" style="147" customWidth="1"/>
    <col min="6403" max="6403" width="8.140625" style="147" customWidth="1"/>
    <col min="6404" max="6404" width="13" style="147" customWidth="1"/>
    <col min="6405" max="6405" width="13.7109375" style="147" customWidth="1"/>
    <col min="6406" max="6406" width="16.85546875" style="147" customWidth="1"/>
    <col min="6407" max="6407" width="7.5703125" style="147" customWidth="1"/>
    <col min="6408" max="6408" width="5.140625" style="147" customWidth="1"/>
    <col min="6409" max="6656" width="10.85546875" style="147"/>
    <col min="6657" max="6657" width="5.7109375" style="147" customWidth="1"/>
    <col min="6658" max="6658" width="43" style="147" customWidth="1"/>
    <col min="6659" max="6659" width="8.140625" style="147" customWidth="1"/>
    <col min="6660" max="6660" width="13" style="147" customWidth="1"/>
    <col min="6661" max="6661" width="13.7109375" style="147" customWidth="1"/>
    <col min="6662" max="6662" width="16.85546875" style="147" customWidth="1"/>
    <col min="6663" max="6663" width="7.5703125" style="147" customWidth="1"/>
    <col min="6664" max="6664" width="5.140625" style="147" customWidth="1"/>
    <col min="6665" max="6912" width="10.85546875" style="147"/>
    <col min="6913" max="6913" width="5.7109375" style="147" customWidth="1"/>
    <col min="6914" max="6914" width="43" style="147" customWidth="1"/>
    <col min="6915" max="6915" width="8.140625" style="147" customWidth="1"/>
    <col min="6916" max="6916" width="13" style="147" customWidth="1"/>
    <col min="6917" max="6917" width="13.7109375" style="147" customWidth="1"/>
    <col min="6918" max="6918" width="16.85546875" style="147" customWidth="1"/>
    <col min="6919" max="6919" width="7.5703125" style="147" customWidth="1"/>
    <col min="6920" max="6920" width="5.140625" style="147" customWidth="1"/>
    <col min="6921" max="7168" width="10.85546875" style="147"/>
    <col min="7169" max="7169" width="5.7109375" style="147" customWidth="1"/>
    <col min="7170" max="7170" width="43" style="147" customWidth="1"/>
    <col min="7171" max="7171" width="8.140625" style="147" customWidth="1"/>
    <col min="7172" max="7172" width="13" style="147" customWidth="1"/>
    <col min="7173" max="7173" width="13.7109375" style="147" customWidth="1"/>
    <col min="7174" max="7174" width="16.85546875" style="147" customWidth="1"/>
    <col min="7175" max="7175" width="7.5703125" style="147" customWidth="1"/>
    <col min="7176" max="7176" width="5.140625" style="147" customWidth="1"/>
    <col min="7177" max="7424" width="10.85546875" style="147"/>
    <col min="7425" max="7425" width="5.7109375" style="147" customWidth="1"/>
    <col min="7426" max="7426" width="43" style="147" customWidth="1"/>
    <col min="7427" max="7427" width="8.140625" style="147" customWidth="1"/>
    <col min="7428" max="7428" width="13" style="147" customWidth="1"/>
    <col min="7429" max="7429" width="13.7109375" style="147" customWidth="1"/>
    <col min="7430" max="7430" width="16.85546875" style="147" customWidth="1"/>
    <col min="7431" max="7431" width="7.5703125" style="147" customWidth="1"/>
    <col min="7432" max="7432" width="5.140625" style="147" customWidth="1"/>
    <col min="7433" max="7680" width="10.85546875" style="147"/>
    <col min="7681" max="7681" width="5.7109375" style="147" customWidth="1"/>
    <col min="7682" max="7682" width="43" style="147" customWidth="1"/>
    <col min="7683" max="7683" width="8.140625" style="147" customWidth="1"/>
    <col min="7684" max="7684" width="13" style="147" customWidth="1"/>
    <col min="7685" max="7685" width="13.7109375" style="147" customWidth="1"/>
    <col min="7686" max="7686" width="16.85546875" style="147" customWidth="1"/>
    <col min="7687" max="7687" width="7.5703125" style="147" customWidth="1"/>
    <col min="7688" max="7688" width="5.140625" style="147" customWidth="1"/>
    <col min="7689" max="7936" width="10.85546875" style="147"/>
    <col min="7937" max="7937" width="5.7109375" style="147" customWidth="1"/>
    <col min="7938" max="7938" width="43" style="147" customWidth="1"/>
    <col min="7939" max="7939" width="8.140625" style="147" customWidth="1"/>
    <col min="7940" max="7940" width="13" style="147" customWidth="1"/>
    <col min="7941" max="7941" width="13.7109375" style="147" customWidth="1"/>
    <col min="7942" max="7942" width="16.85546875" style="147" customWidth="1"/>
    <col min="7943" max="7943" width="7.5703125" style="147" customWidth="1"/>
    <col min="7944" max="7944" width="5.140625" style="147" customWidth="1"/>
    <col min="7945" max="8192" width="10.85546875" style="147"/>
    <col min="8193" max="8193" width="5.7109375" style="147" customWidth="1"/>
    <col min="8194" max="8194" width="43" style="147" customWidth="1"/>
    <col min="8195" max="8195" width="8.140625" style="147" customWidth="1"/>
    <col min="8196" max="8196" width="13" style="147" customWidth="1"/>
    <col min="8197" max="8197" width="13.7109375" style="147" customWidth="1"/>
    <col min="8198" max="8198" width="16.85546875" style="147" customWidth="1"/>
    <col min="8199" max="8199" width="7.5703125" style="147" customWidth="1"/>
    <col min="8200" max="8200" width="5.140625" style="147" customWidth="1"/>
    <col min="8201" max="8448" width="10.85546875" style="147"/>
    <col min="8449" max="8449" width="5.7109375" style="147" customWidth="1"/>
    <col min="8450" max="8450" width="43" style="147" customWidth="1"/>
    <col min="8451" max="8451" width="8.140625" style="147" customWidth="1"/>
    <col min="8452" max="8452" width="13" style="147" customWidth="1"/>
    <col min="8453" max="8453" width="13.7109375" style="147" customWidth="1"/>
    <col min="8454" max="8454" width="16.85546875" style="147" customWidth="1"/>
    <col min="8455" max="8455" width="7.5703125" style="147" customWidth="1"/>
    <col min="8456" max="8456" width="5.140625" style="147" customWidth="1"/>
    <col min="8457" max="8704" width="10.85546875" style="147"/>
    <col min="8705" max="8705" width="5.7109375" style="147" customWidth="1"/>
    <col min="8706" max="8706" width="43" style="147" customWidth="1"/>
    <col min="8707" max="8707" width="8.140625" style="147" customWidth="1"/>
    <col min="8708" max="8708" width="13" style="147" customWidth="1"/>
    <col min="8709" max="8709" width="13.7109375" style="147" customWidth="1"/>
    <col min="8710" max="8710" width="16.85546875" style="147" customWidth="1"/>
    <col min="8711" max="8711" width="7.5703125" style="147" customWidth="1"/>
    <col min="8712" max="8712" width="5.140625" style="147" customWidth="1"/>
    <col min="8713" max="8960" width="10.85546875" style="147"/>
    <col min="8961" max="8961" width="5.7109375" style="147" customWidth="1"/>
    <col min="8962" max="8962" width="43" style="147" customWidth="1"/>
    <col min="8963" max="8963" width="8.140625" style="147" customWidth="1"/>
    <col min="8964" max="8964" width="13" style="147" customWidth="1"/>
    <col min="8965" max="8965" width="13.7109375" style="147" customWidth="1"/>
    <col min="8966" max="8966" width="16.85546875" style="147" customWidth="1"/>
    <col min="8967" max="8967" width="7.5703125" style="147" customWidth="1"/>
    <col min="8968" max="8968" width="5.140625" style="147" customWidth="1"/>
    <col min="8969" max="9216" width="10.85546875" style="147"/>
    <col min="9217" max="9217" width="5.7109375" style="147" customWidth="1"/>
    <col min="9218" max="9218" width="43" style="147" customWidth="1"/>
    <col min="9219" max="9219" width="8.140625" style="147" customWidth="1"/>
    <col min="9220" max="9220" width="13" style="147" customWidth="1"/>
    <col min="9221" max="9221" width="13.7109375" style="147" customWidth="1"/>
    <col min="9222" max="9222" width="16.85546875" style="147" customWidth="1"/>
    <col min="9223" max="9223" width="7.5703125" style="147" customWidth="1"/>
    <col min="9224" max="9224" width="5.140625" style="147" customWidth="1"/>
    <col min="9225" max="9472" width="10.85546875" style="147"/>
    <col min="9473" max="9473" width="5.7109375" style="147" customWidth="1"/>
    <col min="9474" max="9474" width="43" style="147" customWidth="1"/>
    <col min="9475" max="9475" width="8.140625" style="147" customWidth="1"/>
    <col min="9476" max="9476" width="13" style="147" customWidth="1"/>
    <col min="9477" max="9477" width="13.7109375" style="147" customWidth="1"/>
    <col min="9478" max="9478" width="16.85546875" style="147" customWidth="1"/>
    <col min="9479" max="9479" width="7.5703125" style="147" customWidth="1"/>
    <col min="9480" max="9480" width="5.140625" style="147" customWidth="1"/>
    <col min="9481" max="9728" width="10.85546875" style="147"/>
    <col min="9729" max="9729" width="5.7109375" style="147" customWidth="1"/>
    <col min="9730" max="9730" width="43" style="147" customWidth="1"/>
    <col min="9731" max="9731" width="8.140625" style="147" customWidth="1"/>
    <col min="9732" max="9732" width="13" style="147" customWidth="1"/>
    <col min="9733" max="9733" width="13.7109375" style="147" customWidth="1"/>
    <col min="9734" max="9734" width="16.85546875" style="147" customWidth="1"/>
    <col min="9735" max="9735" width="7.5703125" style="147" customWidth="1"/>
    <col min="9736" max="9736" width="5.140625" style="147" customWidth="1"/>
    <col min="9737" max="9984" width="10.85546875" style="147"/>
    <col min="9985" max="9985" width="5.7109375" style="147" customWidth="1"/>
    <col min="9986" max="9986" width="43" style="147" customWidth="1"/>
    <col min="9987" max="9987" width="8.140625" style="147" customWidth="1"/>
    <col min="9988" max="9988" width="13" style="147" customWidth="1"/>
    <col min="9989" max="9989" width="13.7109375" style="147" customWidth="1"/>
    <col min="9990" max="9990" width="16.85546875" style="147" customWidth="1"/>
    <col min="9991" max="9991" width="7.5703125" style="147" customWidth="1"/>
    <col min="9992" max="9992" width="5.140625" style="147" customWidth="1"/>
    <col min="9993" max="10240" width="10.85546875" style="147"/>
    <col min="10241" max="10241" width="5.7109375" style="147" customWidth="1"/>
    <col min="10242" max="10242" width="43" style="147" customWidth="1"/>
    <col min="10243" max="10243" width="8.140625" style="147" customWidth="1"/>
    <col min="10244" max="10244" width="13" style="147" customWidth="1"/>
    <col min="10245" max="10245" width="13.7109375" style="147" customWidth="1"/>
    <col min="10246" max="10246" width="16.85546875" style="147" customWidth="1"/>
    <col min="10247" max="10247" width="7.5703125" style="147" customWidth="1"/>
    <col min="10248" max="10248" width="5.140625" style="147" customWidth="1"/>
    <col min="10249" max="10496" width="10.85546875" style="147"/>
    <col min="10497" max="10497" width="5.7109375" style="147" customWidth="1"/>
    <col min="10498" max="10498" width="43" style="147" customWidth="1"/>
    <col min="10499" max="10499" width="8.140625" style="147" customWidth="1"/>
    <col min="10500" max="10500" width="13" style="147" customWidth="1"/>
    <col min="10501" max="10501" width="13.7109375" style="147" customWidth="1"/>
    <col min="10502" max="10502" width="16.85546875" style="147" customWidth="1"/>
    <col min="10503" max="10503" width="7.5703125" style="147" customWidth="1"/>
    <col min="10504" max="10504" width="5.140625" style="147" customWidth="1"/>
    <col min="10505" max="10752" width="10.85546875" style="147"/>
    <col min="10753" max="10753" width="5.7109375" style="147" customWidth="1"/>
    <col min="10754" max="10754" width="43" style="147" customWidth="1"/>
    <col min="10755" max="10755" width="8.140625" style="147" customWidth="1"/>
    <col min="10756" max="10756" width="13" style="147" customWidth="1"/>
    <col min="10757" max="10757" width="13.7109375" style="147" customWidth="1"/>
    <col min="10758" max="10758" width="16.85546875" style="147" customWidth="1"/>
    <col min="10759" max="10759" width="7.5703125" style="147" customWidth="1"/>
    <col min="10760" max="10760" width="5.140625" style="147" customWidth="1"/>
    <col min="10761" max="11008" width="10.85546875" style="147"/>
    <col min="11009" max="11009" width="5.7109375" style="147" customWidth="1"/>
    <col min="11010" max="11010" width="43" style="147" customWidth="1"/>
    <col min="11011" max="11011" width="8.140625" style="147" customWidth="1"/>
    <col min="11012" max="11012" width="13" style="147" customWidth="1"/>
    <col min="11013" max="11013" width="13.7109375" style="147" customWidth="1"/>
    <col min="11014" max="11014" width="16.85546875" style="147" customWidth="1"/>
    <col min="11015" max="11015" width="7.5703125" style="147" customWidth="1"/>
    <col min="11016" max="11016" width="5.140625" style="147" customWidth="1"/>
    <col min="11017" max="11264" width="10.85546875" style="147"/>
    <col min="11265" max="11265" width="5.7109375" style="147" customWidth="1"/>
    <col min="11266" max="11266" width="43" style="147" customWidth="1"/>
    <col min="11267" max="11267" width="8.140625" style="147" customWidth="1"/>
    <col min="11268" max="11268" width="13" style="147" customWidth="1"/>
    <col min="11269" max="11269" width="13.7109375" style="147" customWidth="1"/>
    <col min="11270" max="11270" width="16.85546875" style="147" customWidth="1"/>
    <col min="11271" max="11271" width="7.5703125" style="147" customWidth="1"/>
    <col min="11272" max="11272" width="5.140625" style="147" customWidth="1"/>
    <col min="11273" max="11520" width="10.85546875" style="147"/>
    <col min="11521" max="11521" width="5.7109375" style="147" customWidth="1"/>
    <col min="11522" max="11522" width="43" style="147" customWidth="1"/>
    <col min="11523" max="11523" width="8.140625" style="147" customWidth="1"/>
    <col min="11524" max="11524" width="13" style="147" customWidth="1"/>
    <col min="11525" max="11525" width="13.7109375" style="147" customWidth="1"/>
    <col min="11526" max="11526" width="16.85546875" style="147" customWidth="1"/>
    <col min="11527" max="11527" width="7.5703125" style="147" customWidth="1"/>
    <col min="11528" max="11528" width="5.140625" style="147" customWidth="1"/>
    <col min="11529" max="11776" width="10.85546875" style="147"/>
    <col min="11777" max="11777" width="5.7109375" style="147" customWidth="1"/>
    <col min="11778" max="11778" width="43" style="147" customWidth="1"/>
    <col min="11779" max="11779" width="8.140625" style="147" customWidth="1"/>
    <col min="11780" max="11780" width="13" style="147" customWidth="1"/>
    <col min="11781" max="11781" width="13.7109375" style="147" customWidth="1"/>
    <col min="11782" max="11782" width="16.85546875" style="147" customWidth="1"/>
    <col min="11783" max="11783" width="7.5703125" style="147" customWidth="1"/>
    <col min="11784" max="11784" width="5.140625" style="147" customWidth="1"/>
    <col min="11785" max="12032" width="10.85546875" style="147"/>
    <col min="12033" max="12033" width="5.7109375" style="147" customWidth="1"/>
    <col min="12034" max="12034" width="43" style="147" customWidth="1"/>
    <col min="12035" max="12035" width="8.140625" style="147" customWidth="1"/>
    <col min="12036" max="12036" width="13" style="147" customWidth="1"/>
    <col min="12037" max="12037" width="13.7109375" style="147" customWidth="1"/>
    <col min="12038" max="12038" width="16.85546875" style="147" customWidth="1"/>
    <col min="12039" max="12039" width="7.5703125" style="147" customWidth="1"/>
    <col min="12040" max="12040" width="5.140625" style="147" customWidth="1"/>
    <col min="12041" max="12288" width="10.85546875" style="147"/>
    <col min="12289" max="12289" width="5.7109375" style="147" customWidth="1"/>
    <col min="12290" max="12290" width="43" style="147" customWidth="1"/>
    <col min="12291" max="12291" width="8.140625" style="147" customWidth="1"/>
    <col min="12292" max="12292" width="13" style="147" customWidth="1"/>
    <col min="12293" max="12293" width="13.7109375" style="147" customWidth="1"/>
    <col min="12294" max="12294" width="16.85546875" style="147" customWidth="1"/>
    <col min="12295" max="12295" width="7.5703125" style="147" customWidth="1"/>
    <col min="12296" max="12296" width="5.140625" style="147" customWidth="1"/>
    <col min="12297" max="12544" width="10.85546875" style="147"/>
    <col min="12545" max="12545" width="5.7109375" style="147" customWidth="1"/>
    <col min="12546" max="12546" width="43" style="147" customWidth="1"/>
    <col min="12547" max="12547" width="8.140625" style="147" customWidth="1"/>
    <col min="12548" max="12548" width="13" style="147" customWidth="1"/>
    <col min="12549" max="12549" width="13.7109375" style="147" customWidth="1"/>
    <col min="12550" max="12550" width="16.85546875" style="147" customWidth="1"/>
    <col min="12551" max="12551" width="7.5703125" style="147" customWidth="1"/>
    <col min="12552" max="12552" width="5.140625" style="147" customWidth="1"/>
    <col min="12553" max="12800" width="10.85546875" style="147"/>
    <col min="12801" max="12801" width="5.7109375" style="147" customWidth="1"/>
    <col min="12802" max="12802" width="43" style="147" customWidth="1"/>
    <col min="12803" max="12803" width="8.140625" style="147" customWidth="1"/>
    <col min="12804" max="12804" width="13" style="147" customWidth="1"/>
    <col min="12805" max="12805" width="13.7109375" style="147" customWidth="1"/>
    <col min="12806" max="12806" width="16.85546875" style="147" customWidth="1"/>
    <col min="12807" max="12807" width="7.5703125" style="147" customWidth="1"/>
    <col min="12808" max="12808" width="5.140625" style="147" customWidth="1"/>
    <col min="12809" max="13056" width="10.85546875" style="147"/>
    <col min="13057" max="13057" width="5.7109375" style="147" customWidth="1"/>
    <col min="13058" max="13058" width="43" style="147" customWidth="1"/>
    <col min="13059" max="13059" width="8.140625" style="147" customWidth="1"/>
    <col min="13060" max="13060" width="13" style="147" customWidth="1"/>
    <col min="13061" max="13061" width="13.7109375" style="147" customWidth="1"/>
    <col min="13062" max="13062" width="16.85546875" style="147" customWidth="1"/>
    <col min="13063" max="13063" width="7.5703125" style="147" customWidth="1"/>
    <col min="13064" max="13064" width="5.140625" style="147" customWidth="1"/>
    <col min="13065" max="13312" width="10.85546875" style="147"/>
    <col min="13313" max="13313" width="5.7109375" style="147" customWidth="1"/>
    <col min="13314" max="13314" width="43" style="147" customWidth="1"/>
    <col min="13315" max="13315" width="8.140625" style="147" customWidth="1"/>
    <col min="13316" max="13316" width="13" style="147" customWidth="1"/>
    <col min="13317" max="13317" width="13.7109375" style="147" customWidth="1"/>
    <col min="13318" max="13318" width="16.85546875" style="147" customWidth="1"/>
    <col min="13319" max="13319" width="7.5703125" style="147" customWidth="1"/>
    <col min="13320" max="13320" width="5.140625" style="147" customWidth="1"/>
    <col min="13321" max="13568" width="10.85546875" style="147"/>
    <col min="13569" max="13569" width="5.7109375" style="147" customWidth="1"/>
    <col min="13570" max="13570" width="43" style="147" customWidth="1"/>
    <col min="13571" max="13571" width="8.140625" style="147" customWidth="1"/>
    <col min="13572" max="13572" width="13" style="147" customWidth="1"/>
    <col min="13573" max="13573" width="13.7109375" style="147" customWidth="1"/>
    <col min="13574" max="13574" width="16.85546875" style="147" customWidth="1"/>
    <col min="13575" max="13575" width="7.5703125" style="147" customWidth="1"/>
    <col min="13576" max="13576" width="5.140625" style="147" customWidth="1"/>
    <col min="13577" max="13824" width="10.85546875" style="147"/>
    <col min="13825" max="13825" width="5.7109375" style="147" customWidth="1"/>
    <col min="13826" max="13826" width="43" style="147" customWidth="1"/>
    <col min="13827" max="13827" width="8.140625" style="147" customWidth="1"/>
    <col min="13828" max="13828" width="13" style="147" customWidth="1"/>
    <col min="13829" max="13829" width="13.7109375" style="147" customWidth="1"/>
    <col min="13830" max="13830" width="16.85546875" style="147" customWidth="1"/>
    <col min="13831" max="13831" width="7.5703125" style="147" customWidth="1"/>
    <col min="13832" max="13832" width="5.140625" style="147" customWidth="1"/>
    <col min="13833" max="14080" width="10.85546875" style="147"/>
    <col min="14081" max="14081" width="5.7109375" style="147" customWidth="1"/>
    <col min="14082" max="14082" width="43" style="147" customWidth="1"/>
    <col min="14083" max="14083" width="8.140625" style="147" customWidth="1"/>
    <col min="14084" max="14084" width="13" style="147" customWidth="1"/>
    <col min="14085" max="14085" width="13.7109375" style="147" customWidth="1"/>
    <col min="14086" max="14086" width="16.85546875" style="147" customWidth="1"/>
    <col min="14087" max="14087" width="7.5703125" style="147" customWidth="1"/>
    <col min="14088" max="14088" width="5.140625" style="147" customWidth="1"/>
    <col min="14089" max="14336" width="10.85546875" style="147"/>
    <col min="14337" max="14337" width="5.7109375" style="147" customWidth="1"/>
    <col min="14338" max="14338" width="43" style="147" customWidth="1"/>
    <col min="14339" max="14339" width="8.140625" style="147" customWidth="1"/>
    <col min="14340" max="14340" width="13" style="147" customWidth="1"/>
    <col min="14341" max="14341" width="13.7109375" style="147" customWidth="1"/>
    <col min="14342" max="14342" width="16.85546875" style="147" customWidth="1"/>
    <col min="14343" max="14343" width="7.5703125" style="147" customWidth="1"/>
    <col min="14344" max="14344" width="5.140625" style="147" customWidth="1"/>
    <col min="14345" max="14592" width="10.85546875" style="147"/>
    <col min="14593" max="14593" width="5.7109375" style="147" customWidth="1"/>
    <col min="14594" max="14594" width="43" style="147" customWidth="1"/>
    <col min="14595" max="14595" width="8.140625" style="147" customWidth="1"/>
    <col min="14596" max="14596" width="13" style="147" customWidth="1"/>
    <col min="14597" max="14597" width="13.7109375" style="147" customWidth="1"/>
    <col min="14598" max="14598" width="16.85546875" style="147" customWidth="1"/>
    <col min="14599" max="14599" width="7.5703125" style="147" customWidth="1"/>
    <col min="14600" max="14600" width="5.140625" style="147" customWidth="1"/>
    <col min="14601" max="14848" width="10.85546875" style="147"/>
    <col min="14849" max="14849" width="5.7109375" style="147" customWidth="1"/>
    <col min="14850" max="14850" width="43" style="147" customWidth="1"/>
    <col min="14851" max="14851" width="8.140625" style="147" customWidth="1"/>
    <col min="14852" max="14852" width="13" style="147" customWidth="1"/>
    <col min="14853" max="14853" width="13.7109375" style="147" customWidth="1"/>
    <col min="14854" max="14854" width="16.85546875" style="147" customWidth="1"/>
    <col min="14855" max="14855" width="7.5703125" style="147" customWidth="1"/>
    <col min="14856" max="14856" width="5.140625" style="147" customWidth="1"/>
    <col min="14857" max="15104" width="10.85546875" style="147"/>
    <col min="15105" max="15105" width="5.7109375" style="147" customWidth="1"/>
    <col min="15106" max="15106" width="43" style="147" customWidth="1"/>
    <col min="15107" max="15107" width="8.140625" style="147" customWidth="1"/>
    <col min="15108" max="15108" width="13" style="147" customWidth="1"/>
    <col min="15109" max="15109" width="13.7109375" style="147" customWidth="1"/>
    <col min="15110" max="15110" width="16.85546875" style="147" customWidth="1"/>
    <col min="15111" max="15111" width="7.5703125" style="147" customWidth="1"/>
    <col min="15112" max="15112" width="5.140625" style="147" customWidth="1"/>
    <col min="15113" max="15360" width="10.85546875" style="147"/>
    <col min="15361" max="15361" width="5.7109375" style="147" customWidth="1"/>
    <col min="15362" max="15362" width="43" style="147" customWidth="1"/>
    <col min="15363" max="15363" width="8.140625" style="147" customWidth="1"/>
    <col min="15364" max="15364" width="13" style="147" customWidth="1"/>
    <col min="15365" max="15365" width="13.7109375" style="147" customWidth="1"/>
    <col min="15366" max="15366" width="16.85546875" style="147" customWidth="1"/>
    <col min="15367" max="15367" width="7.5703125" style="147" customWidth="1"/>
    <col min="15368" max="15368" width="5.140625" style="147" customWidth="1"/>
    <col min="15369" max="15616" width="10.85546875" style="147"/>
    <col min="15617" max="15617" width="5.7109375" style="147" customWidth="1"/>
    <col min="15618" max="15618" width="43" style="147" customWidth="1"/>
    <col min="15619" max="15619" width="8.140625" style="147" customWidth="1"/>
    <col min="15620" max="15620" width="13" style="147" customWidth="1"/>
    <col min="15621" max="15621" width="13.7109375" style="147" customWidth="1"/>
    <col min="15622" max="15622" width="16.85546875" style="147" customWidth="1"/>
    <col min="15623" max="15623" width="7.5703125" style="147" customWidth="1"/>
    <col min="15624" max="15624" width="5.140625" style="147" customWidth="1"/>
    <col min="15625" max="15872" width="10.85546875" style="147"/>
    <col min="15873" max="15873" width="5.7109375" style="147" customWidth="1"/>
    <col min="15874" max="15874" width="43" style="147" customWidth="1"/>
    <col min="15875" max="15875" width="8.140625" style="147" customWidth="1"/>
    <col min="15876" max="15876" width="13" style="147" customWidth="1"/>
    <col min="15877" max="15877" width="13.7109375" style="147" customWidth="1"/>
    <col min="15878" max="15878" width="16.85546875" style="147" customWidth="1"/>
    <col min="15879" max="15879" width="7.5703125" style="147" customWidth="1"/>
    <col min="15880" max="15880" width="5.140625" style="147" customWidth="1"/>
    <col min="15881" max="16128" width="10.85546875" style="147"/>
    <col min="16129" max="16129" width="5.7109375" style="147" customWidth="1"/>
    <col min="16130" max="16130" width="43" style="147" customWidth="1"/>
    <col min="16131" max="16131" width="8.140625" style="147" customWidth="1"/>
    <col min="16132" max="16132" width="13" style="147" customWidth="1"/>
    <col min="16133" max="16133" width="13.7109375" style="147" customWidth="1"/>
    <col min="16134" max="16134" width="16.85546875" style="147" customWidth="1"/>
    <col min="16135" max="16135" width="7.5703125" style="147" customWidth="1"/>
    <col min="16136" max="16136" width="5.140625" style="147" customWidth="1"/>
    <col min="16137" max="16384" width="10.85546875" style="147"/>
  </cols>
  <sheetData>
    <row r="2" spans="1:6" s="140" customFormat="1" ht="15.75">
      <c r="A2" s="135"/>
      <c r="B2" s="136" t="s">
        <v>263</v>
      </c>
      <c r="C2" s="137" t="s">
        <v>264</v>
      </c>
      <c r="D2" s="138" t="s">
        <v>265</v>
      </c>
      <c r="E2" s="139" t="s">
        <v>266</v>
      </c>
      <c r="F2" s="139" t="s">
        <v>267</v>
      </c>
    </row>
    <row r="3" spans="1:6" ht="15.75">
      <c r="A3" s="141"/>
      <c r="B3" s="142"/>
      <c r="C3" s="143"/>
      <c r="D3" s="144"/>
      <c r="E3" s="145"/>
      <c r="F3" s="146"/>
    </row>
    <row r="4" spans="1:6" s="140" customFormat="1" ht="15.75">
      <c r="A4" s="148" t="s">
        <v>268</v>
      </c>
      <c r="B4" s="520" t="s">
        <v>269</v>
      </c>
      <c r="C4" s="521"/>
      <c r="D4" s="521"/>
      <c r="E4" s="521"/>
      <c r="F4" s="522"/>
    </row>
    <row r="5" spans="1:6" ht="15.75">
      <c r="A5" s="141"/>
      <c r="B5" s="142"/>
      <c r="C5" s="143"/>
      <c r="D5" s="144"/>
      <c r="E5" s="145"/>
      <c r="F5" s="144"/>
    </row>
    <row r="6" spans="1:6" ht="15.75">
      <c r="A6" s="141"/>
      <c r="B6" s="149"/>
      <c r="C6" s="150"/>
      <c r="D6" s="151"/>
      <c r="E6" s="152"/>
      <c r="F6" s="153"/>
    </row>
    <row r="7" spans="1:6" ht="71.25">
      <c r="A7" s="154">
        <v>1</v>
      </c>
      <c r="B7" s="155" t="s">
        <v>270</v>
      </c>
      <c r="C7" s="156" t="s">
        <v>271</v>
      </c>
      <c r="D7" s="157">
        <v>1550</v>
      </c>
      <c r="E7" s="158"/>
      <c r="F7" s="159">
        <f>D7*E7</f>
        <v>0</v>
      </c>
    </row>
    <row r="8" spans="1:6" ht="15.75">
      <c r="A8" s="141"/>
      <c r="B8" s="149"/>
      <c r="C8" s="160"/>
      <c r="D8" s="151"/>
      <c r="E8" s="161"/>
      <c r="F8" s="162"/>
    </row>
    <row r="9" spans="1:6" ht="42.75">
      <c r="A9" s="154">
        <v>2</v>
      </c>
      <c r="B9" s="155" t="s">
        <v>272</v>
      </c>
      <c r="C9" s="156" t="s">
        <v>273</v>
      </c>
      <c r="D9" s="157">
        <v>150</v>
      </c>
      <c r="E9" s="158"/>
      <c r="F9" s="159">
        <f>D9*E9</f>
        <v>0</v>
      </c>
    </row>
    <row r="10" spans="1:6" ht="15.75">
      <c r="A10" s="141"/>
      <c r="B10" s="149"/>
      <c r="C10" s="160"/>
      <c r="D10" s="151"/>
      <c r="E10" s="161"/>
      <c r="F10" s="162"/>
    </row>
    <row r="11" spans="1:6" s="163" customFormat="1" ht="128.25">
      <c r="A11" s="154">
        <v>3</v>
      </c>
      <c r="B11" s="155" t="s">
        <v>274</v>
      </c>
      <c r="C11" s="156" t="s">
        <v>271</v>
      </c>
      <c r="D11" s="157">
        <v>450</v>
      </c>
      <c r="E11" s="158"/>
      <c r="F11" s="159">
        <f>D11*E11</f>
        <v>0</v>
      </c>
    </row>
    <row r="12" spans="1:6">
      <c r="B12" s="165"/>
      <c r="E12" s="168"/>
      <c r="F12" s="169"/>
    </row>
    <row r="13" spans="1:6">
      <c r="E13" s="168"/>
      <c r="F13" s="169"/>
    </row>
    <row r="14" spans="1:6" s="173" customFormat="1" ht="15.75">
      <c r="A14" s="171" t="s">
        <v>268</v>
      </c>
      <c r="B14" s="518" t="s">
        <v>275</v>
      </c>
      <c r="C14" s="519"/>
      <c r="D14" s="519"/>
      <c r="E14" s="519"/>
      <c r="F14" s="172">
        <f>SUM(F6:F12)</f>
        <v>0</v>
      </c>
    </row>
    <row r="18" spans="1:240" s="176" customFormat="1" ht="15.75">
      <c r="A18" s="148" t="s">
        <v>276</v>
      </c>
      <c r="B18" s="523" t="s">
        <v>277</v>
      </c>
      <c r="C18" s="524"/>
      <c r="D18" s="524"/>
      <c r="E18" s="524"/>
      <c r="F18" s="175"/>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73"/>
      <c r="BF18" s="173"/>
      <c r="BG18" s="173"/>
      <c r="BH18" s="173"/>
      <c r="BI18" s="173"/>
      <c r="BJ18" s="173"/>
      <c r="BK18" s="173"/>
      <c r="BL18" s="173"/>
      <c r="BM18" s="173"/>
      <c r="BN18" s="173"/>
      <c r="BO18" s="173"/>
      <c r="BP18" s="173"/>
      <c r="BQ18" s="173"/>
      <c r="BR18" s="173"/>
      <c r="BS18" s="173"/>
      <c r="BT18" s="173"/>
      <c r="BU18" s="173"/>
      <c r="BV18" s="173"/>
      <c r="BW18" s="173"/>
      <c r="BX18" s="173"/>
      <c r="BY18" s="173"/>
      <c r="BZ18" s="173"/>
      <c r="CA18" s="173"/>
      <c r="CB18" s="173"/>
      <c r="CC18" s="173"/>
      <c r="CD18" s="173"/>
      <c r="CE18" s="173"/>
      <c r="CF18" s="173"/>
      <c r="CG18" s="173"/>
      <c r="CH18" s="173"/>
      <c r="CI18" s="173"/>
      <c r="CJ18" s="173"/>
      <c r="CK18" s="173"/>
      <c r="CL18" s="173"/>
      <c r="CM18" s="173"/>
      <c r="CN18" s="173"/>
      <c r="CO18" s="173"/>
      <c r="CP18" s="173"/>
      <c r="CQ18" s="173"/>
      <c r="CR18" s="173"/>
      <c r="CS18" s="173"/>
      <c r="CT18" s="173"/>
      <c r="CU18" s="173"/>
      <c r="CV18" s="173"/>
      <c r="CW18" s="173"/>
      <c r="CX18" s="173"/>
      <c r="CY18" s="173"/>
      <c r="CZ18" s="173"/>
      <c r="DA18" s="173"/>
      <c r="DB18" s="173"/>
      <c r="DC18" s="173"/>
      <c r="DD18" s="173"/>
      <c r="DE18" s="173"/>
      <c r="DF18" s="173"/>
      <c r="DG18" s="173"/>
      <c r="DH18" s="173"/>
      <c r="DI18" s="173"/>
      <c r="DJ18" s="173"/>
      <c r="DK18" s="173"/>
      <c r="DL18" s="173"/>
      <c r="DM18" s="173"/>
      <c r="DN18" s="173"/>
      <c r="DO18" s="173"/>
      <c r="DP18" s="173"/>
      <c r="DQ18" s="173"/>
      <c r="DR18" s="173"/>
      <c r="DS18" s="173"/>
      <c r="DT18" s="173"/>
      <c r="DU18" s="173"/>
      <c r="DV18" s="173"/>
      <c r="DW18" s="173"/>
      <c r="DX18" s="173"/>
      <c r="DY18" s="173"/>
      <c r="DZ18" s="173"/>
      <c r="EA18" s="173"/>
      <c r="EB18" s="173"/>
      <c r="EC18" s="173"/>
      <c r="ED18" s="173"/>
      <c r="EE18" s="173"/>
      <c r="EF18" s="173"/>
      <c r="EG18" s="173"/>
      <c r="EH18" s="173"/>
      <c r="EI18" s="173"/>
      <c r="EJ18" s="173"/>
      <c r="EK18" s="173"/>
      <c r="EL18" s="173"/>
      <c r="EM18" s="173"/>
      <c r="EN18" s="173"/>
      <c r="EO18" s="173"/>
      <c r="EP18" s="173"/>
      <c r="EQ18" s="173"/>
      <c r="ER18" s="173"/>
      <c r="ES18" s="173"/>
      <c r="ET18" s="173"/>
      <c r="EU18" s="173"/>
      <c r="EV18" s="173"/>
      <c r="EW18" s="173"/>
      <c r="EX18" s="173"/>
      <c r="EY18" s="173"/>
      <c r="EZ18" s="173"/>
      <c r="FA18" s="173"/>
      <c r="FB18" s="173"/>
      <c r="FC18" s="173"/>
      <c r="FD18" s="173"/>
      <c r="FE18" s="173"/>
      <c r="FF18" s="173"/>
      <c r="FG18" s="173"/>
      <c r="FH18" s="173"/>
      <c r="FI18" s="173"/>
      <c r="FJ18" s="173"/>
      <c r="FK18" s="173"/>
      <c r="FL18" s="173"/>
      <c r="FM18" s="173"/>
      <c r="FN18" s="173"/>
      <c r="FO18" s="173"/>
      <c r="FP18" s="173"/>
      <c r="FQ18" s="173"/>
      <c r="FR18" s="173"/>
      <c r="FS18" s="173"/>
      <c r="FT18" s="173"/>
      <c r="FU18" s="173"/>
      <c r="FV18" s="173"/>
      <c r="FW18" s="173"/>
      <c r="FX18" s="173"/>
      <c r="FY18" s="173"/>
      <c r="FZ18" s="173"/>
      <c r="GA18" s="173"/>
      <c r="GB18" s="173"/>
      <c r="GC18" s="173"/>
      <c r="GD18" s="173"/>
      <c r="GE18" s="173"/>
      <c r="GF18" s="173"/>
      <c r="GG18" s="173"/>
      <c r="GH18" s="173"/>
      <c r="GI18" s="173"/>
      <c r="GJ18" s="173"/>
      <c r="GK18" s="173"/>
      <c r="GL18" s="173"/>
      <c r="GM18" s="173"/>
      <c r="GN18" s="173"/>
      <c r="GO18" s="173"/>
      <c r="GP18" s="173"/>
      <c r="GQ18" s="173"/>
      <c r="GR18" s="173"/>
      <c r="GS18" s="173"/>
      <c r="GT18" s="173"/>
      <c r="GU18" s="173"/>
      <c r="GV18" s="173"/>
      <c r="GW18" s="173"/>
      <c r="GX18" s="173"/>
      <c r="GY18" s="173"/>
      <c r="GZ18" s="173"/>
      <c r="HA18" s="173"/>
      <c r="HB18" s="173"/>
      <c r="HC18" s="173"/>
      <c r="HD18" s="173"/>
      <c r="HE18" s="173"/>
      <c r="HF18" s="173"/>
      <c r="HG18" s="173"/>
      <c r="HH18" s="173"/>
      <c r="HI18" s="173"/>
      <c r="HJ18" s="173"/>
      <c r="HK18" s="173"/>
      <c r="HL18" s="173"/>
      <c r="HM18" s="173"/>
      <c r="HN18" s="173"/>
      <c r="HO18" s="173"/>
      <c r="HP18" s="173"/>
      <c r="HQ18" s="173"/>
      <c r="HR18" s="173"/>
      <c r="HS18" s="173"/>
      <c r="HT18" s="173"/>
      <c r="HU18" s="173"/>
      <c r="HV18" s="173"/>
      <c r="HW18" s="173"/>
      <c r="HX18" s="173"/>
      <c r="HY18" s="173"/>
      <c r="HZ18" s="173"/>
      <c r="IA18" s="173"/>
      <c r="IB18" s="173"/>
      <c r="IC18" s="173"/>
      <c r="ID18" s="173"/>
      <c r="IE18" s="173"/>
      <c r="IF18" s="173"/>
    </row>
    <row r="19" spans="1:240" ht="15.75">
      <c r="A19" s="141"/>
      <c r="B19" s="142"/>
      <c r="C19" s="143"/>
      <c r="D19" s="144"/>
      <c r="E19" s="145"/>
      <c r="F19" s="144"/>
    </row>
    <row r="20" spans="1:240" ht="142.15" customHeight="1">
      <c r="A20" s="177" t="s">
        <v>0</v>
      </c>
      <c r="B20" s="178" t="s">
        <v>278</v>
      </c>
      <c r="C20" s="143"/>
      <c r="D20" s="179"/>
      <c r="E20" s="180"/>
      <c r="F20" s="181"/>
    </row>
    <row r="21" spans="1:240" ht="15.75">
      <c r="A21" s="182"/>
      <c r="B21" s="183" t="s">
        <v>279</v>
      </c>
      <c r="C21" s="156" t="s">
        <v>13</v>
      </c>
      <c r="D21" s="184">
        <v>1</v>
      </c>
      <c r="E21" s="158">
        <v>0</v>
      </c>
      <c r="F21" s="159">
        <f>D21*E21</f>
        <v>0</v>
      </c>
    </row>
    <row r="22" spans="1:240" ht="15.75">
      <c r="A22" s="182"/>
      <c r="B22" s="183" t="s">
        <v>280</v>
      </c>
      <c r="C22" s="156" t="s">
        <v>13</v>
      </c>
      <c r="D22" s="184">
        <v>1</v>
      </c>
      <c r="E22" s="158"/>
      <c r="F22" s="159">
        <f>D22*E22</f>
        <v>0</v>
      </c>
    </row>
    <row r="23" spans="1:240" ht="15.75">
      <c r="A23" s="182"/>
      <c r="B23" s="178" t="s">
        <v>281</v>
      </c>
      <c r="C23" s="156" t="s">
        <v>13</v>
      </c>
      <c r="D23" s="184">
        <v>1</v>
      </c>
      <c r="E23" s="158">
        <v>0</v>
      </c>
      <c r="F23" s="159">
        <f>D23*E23</f>
        <v>0</v>
      </c>
    </row>
    <row r="24" spans="1:240" ht="15.75">
      <c r="A24" s="182"/>
      <c r="B24" s="178" t="s">
        <v>282</v>
      </c>
      <c r="C24" s="156" t="s">
        <v>13</v>
      </c>
      <c r="D24" s="184">
        <v>1</v>
      </c>
      <c r="E24" s="158"/>
      <c r="F24" s="159">
        <f>D24*E24</f>
        <v>0</v>
      </c>
    </row>
    <row r="25" spans="1:240" ht="15.75">
      <c r="A25" s="182"/>
      <c r="B25" s="178" t="s">
        <v>283</v>
      </c>
      <c r="C25" s="156" t="s">
        <v>13</v>
      </c>
      <c r="D25" s="184">
        <v>1</v>
      </c>
      <c r="E25" s="158"/>
      <c r="F25" s="159">
        <f>D25*E25</f>
        <v>0</v>
      </c>
    </row>
    <row r="26" spans="1:240" ht="15.75">
      <c r="A26" s="182"/>
      <c r="B26" s="185"/>
      <c r="C26" s="150"/>
      <c r="D26" s="186"/>
      <c r="E26" s="187"/>
      <c r="F26" s="162"/>
    </row>
    <row r="27" spans="1:240" ht="178.9" customHeight="1">
      <c r="A27" s="177" t="s">
        <v>2</v>
      </c>
      <c r="B27" s="178" t="s">
        <v>284</v>
      </c>
      <c r="C27" s="143"/>
      <c r="D27" s="144"/>
      <c r="E27" s="188"/>
      <c r="F27" s="181"/>
    </row>
    <row r="28" spans="1:240" ht="15.75">
      <c r="A28" s="182"/>
      <c r="B28" s="178" t="s">
        <v>285</v>
      </c>
      <c r="C28" s="156" t="s">
        <v>13</v>
      </c>
      <c r="D28" s="184">
        <v>1</v>
      </c>
      <c r="E28" s="158">
        <v>0</v>
      </c>
      <c r="F28" s="159">
        <f>D28*E28</f>
        <v>0</v>
      </c>
    </row>
    <row r="29" spans="1:240" ht="15.75">
      <c r="A29" s="182"/>
      <c r="B29" s="178" t="s">
        <v>286</v>
      </c>
      <c r="C29" s="156" t="s">
        <v>13</v>
      </c>
      <c r="D29" s="184">
        <v>3</v>
      </c>
      <c r="E29" s="158">
        <v>0</v>
      </c>
      <c r="F29" s="159">
        <f>D29*E29</f>
        <v>0</v>
      </c>
    </row>
    <row r="30" spans="1:240" ht="15.75">
      <c r="A30" s="182"/>
      <c r="B30" s="178" t="s">
        <v>287</v>
      </c>
      <c r="C30" s="156" t="s">
        <v>13</v>
      </c>
      <c r="D30" s="184">
        <v>1</v>
      </c>
      <c r="E30" s="158">
        <v>0</v>
      </c>
      <c r="F30" s="159">
        <f>D30*E30</f>
        <v>0</v>
      </c>
    </row>
    <row r="31" spans="1:240" ht="15.75">
      <c r="A31" s="182"/>
      <c r="B31" s="189" t="s">
        <v>288</v>
      </c>
      <c r="C31" s="156" t="s">
        <v>13</v>
      </c>
      <c r="D31" s="184">
        <v>2</v>
      </c>
      <c r="E31" s="158">
        <v>0</v>
      </c>
      <c r="F31" s="159">
        <f t="shared" ref="F31:F37" si="0">D31*E31</f>
        <v>0</v>
      </c>
    </row>
    <row r="32" spans="1:240" ht="15.75">
      <c r="A32" s="182"/>
      <c r="B32" s="185"/>
      <c r="C32" s="150"/>
      <c r="D32" s="186"/>
      <c r="E32" s="187"/>
      <c r="F32" s="162"/>
    </row>
    <row r="33" spans="1:6" ht="142.5">
      <c r="A33" s="190">
        <v>3</v>
      </c>
      <c r="B33" s="178" t="s">
        <v>289</v>
      </c>
      <c r="C33" s="143"/>
      <c r="D33" s="179"/>
      <c r="E33" s="180"/>
      <c r="F33" s="181"/>
    </row>
    <row r="34" spans="1:6" ht="15.75">
      <c r="A34" s="141"/>
      <c r="B34" s="183" t="s">
        <v>290</v>
      </c>
      <c r="C34" s="156" t="s">
        <v>13</v>
      </c>
      <c r="D34" s="184">
        <v>2</v>
      </c>
      <c r="E34" s="158">
        <v>0</v>
      </c>
      <c r="F34" s="159">
        <f t="shared" si="0"/>
        <v>0</v>
      </c>
    </row>
    <row r="35" spans="1:6" ht="15.75">
      <c r="A35" s="141"/>
      <c r="B35" s="183" t="s">
        <v>291</v>
      </c>
      <c r="C35" s="156" t="s">
        <v>13</v>
      </c>
      <c r="D35" s="184">
        <v>1</v>
      </c>
      <c r="E35" s="158">
        <v>0</v>
      </c>
      <c r="F35" s="159">
        <f t="shared" si="0"/>
        <v>0</v>
      </c>
    </row>
    <row r="36" spans="1:6" ht="15.75">
      <c r="A36" s="141"/>
      <c r="B36" s="183" t="s">
        <v>291</v>
      </c>
      <c r="C36" s="156" t="s">
        <v>13</v>
      </c>
      <c r="D36" s="184">
        <v>1</v>
      </c>
      <c r="E36" s="158">
        <v>0</v>
      </c>
      <c r="F36" s="159">
        <f t="shared" si="0"/>
        <v>0</v>
      </c>
    </row>
    <row r="37" spans="1:6" ht="15.75">
      <c r="A37" s="141"/>
      <c r="B37" s="183" t="s">
        <v>292</v>
      </c>
      <c r="C37" s="156" t="s">
        <v>13</v>
      </c>
      <c r="D37" s="184">
        <v>9</v>
      </c>
      <c r="E37" s="158">
        <v>0</v>
      </c>
      <c r="F37" s="159">
        <f t="shared" si="0"/>
        <v>0</v>
      </c>
    </row>
    <row r="38" spans="1:6" ht="15.75">
      <c r="A38" s="141"/>
      <c r="B38" s="191"/>
      <c r="C38" s="150"/>
      <c r="D38" s="153"/>
      <c r="E38" s="187"/>
      <c r="F38" s="162"/>
    </row>
    <row r="39" spans="1:6" ht="15.75">
      <c r="A39" s="182"/>
      <c r="B39" s="185"/>
      <c r="C39" s="150"/>
      <c r="D39" s="186"/>
      <c r="E39" s="187"/>
      <c r="F39" s="162"/>
    </row>
    <row r="40" spans="1:6" ht="42.75">
      <c r="A40" s="190">
        <v>4</v>
      </c>
      <c r="B40" s="178" t="s">
        <v>293</v>
      </c>
      <c r="C40" s="147"/>
      <c r="D40" s="192"/>
      <c r="E40" s="188"/>
      <c r="F40" s="181"/>
    </row>
    <row r="41" spans="1:6" ht="15.75">
      <c r="A41" s="141"/>
      <c r="B41" s="178" t="s">
        <v>294</v>
      </c>
      <c r="C41" s="156" t="s">
        <v>13</v>
      </c>
      <c r="D41" s="184">
        <v>2</v>
      </c>
      <c r="E41" s="158">
        <v>0</v>
      </c>
      <c r="F41" s="159">
        <f>D41*E41</f>
        <v>0</v>
      </c>
    </row>
    <row r="42" spans="1:6" ht="15.75">
      <c r="A42" s="141"/>
      <c r="B42" s="178" t="s">
        <v>295</v>
      </c>
      <c r="C42" s="156" t="s">
        <v>13</v>
      </c>
      <c r="D42" s="184">
        <v>3</v>
      </c>
      <c r="E42" s="158">
        <v>0</v>
      </c>
      <c r="F42" s="159">
        <f>D42*E42</f>
        <v>0</v>
      </c>
    </row>
    <row r="43" spans="1:6" ht="15.75">
      <c r="A43" s="141"/>
      <c r="B43" s="178" t="s">
        <v>296</v>
      </c>
      <c r="C43" s="156" t="s">
        <v>13</v>
      </c>
      <c r="D43" s="184">
        <v>1</v>
      </c>
      <c r="E43" s="158">
        <v>0</v>
      </c>
      <c r="F43" s="159">
        <f>D43*E43</f>
        <v>0</v>
      </c>
    </row>
    <row r="44" spans="1:6" ht="15.75">
      <c r="A44" s="141"/>
      <c r="B44" s="193"/>
      <c r="C44" s="150"/>
      <c r="D44" s="153"/>
      <c r="E44" s="187"/>
      <c r="F44" s="162"/>
    </row>
    <row r="45" spans="1:6" ht="115.9" customHeight="1">
      <c r="A45" s="190">
        <v>5</v>
      </c>
      <c r="B45" s="178" t="s">
        <v>297</v>
      </c>
      <c r="C45" s="156" t="s">
        <v>298</v>
      </c>
      <c r="D45" s="157">
        <v>1</v>
      </c>
      <c r="E45" s="158"/>
      <c r="F45" s="159">
        <f>D45*E45</f>
        <v>0</v>
      </c>
    </row>
    <row r="46" spans="1:6" ht="15.75">
      <c r="A46" s="141"/>
      <c r="B46" s="193"/>
      <c r="C46" s="150"/>
      <c r="D46" s="153"/>
      <c r="E46" s="187"/>
      <c r="F46" s="162"/>
    </row>
    <row r="47" spans="1:6" ht="88.9" customHeight="1">
      <c r="A47" s="190">
        <v>6</v>
      </c>
      <c r="B47" s="178" t="s">
        <v>299</v>
      </c>
      <c r="C47" s="156" t="s">
        <v>14</v>
      </c>
      <c r="D47" s="157">
        <v>160</v>
      </c>
      <c r="E47" s="158"/>
      <c r="F47" s="159">
        <f>D47*E47</f>
        <v>0</v>
      </c>
    </row>
    <row r="48" spans="1:6" ht="15.75">
      <c r="A48" s="141"/>
      <c r="B48" s="193"/>
      <c r="C48" s="150"/>
      <c r="D48" s="153"/>
      <c r="E48" s="187"/>
      <c r="F48" s="162"/>
    </row>
    <row r="49" spans="1:6" ht="88.9" customHeight="1">
      <c r="A49" s="190">
        <v>7</v>
      </c>
      <c r="B49" s="178" t="s">
        <v>300</v>
      </c>
      <c r="C49" s="156" t="s">
        <v>298</v>
      </c>
      <c r="D49" s="157">
        <v>1</v>
      </c>
      <c r="E49" s="158"/>
      <c r="F49" s="159">
        <f>D49*E49</f>
        <v>0</v>
      </c>
    </row>
    <row r="50" spans="1:6" ht="15.75">
      <c r="A50" s="141"/>
      <c r="B50" s="193"/>
      <c r="C50" s="150"/>
      <c r="D50" s="153"/>
      <c r="E50" s="187"/>
      <c r="F50" s="162"/>
    </row>
    <row r="51" spans="1:6" ht="76.900000000000006" customHeight="1">
      <c r="A51" s="190">
        <v>8</v>
      </c>
      <c r="B51" s="178" t="s">
        <v>301</v>
      </c>
      <c r="C51" s="156" t="s">
        <v>14</v>
      </c>
      <c r="D51" s="157">
        <v>65</v>
      </c>
      <c r="E51" s="158"/>
      <c r="F51" s="159">
        <f>D51*E51</f>
        <v>0</v>
      </c>
    </row>
    <row r="52" spans="1:6" ht="15.75">
      <c r="A52" s="141"/>
      <c r="B52" s="193"/>
      <c r="C52" s="150"/>
      <c r="D52" s="151"/>
      <c r="E52" s="187"/>
      <c r="F52" s="162"/>
    </row>
    <row r="53" spans="1:6" ht="15.75">
      <c r="A53" s="141"/>
      <c r="B53" s="193"/>
      <c r="C53" s="143"/>
      <c r="D53" s="179"/>
      <c r="E53" s="180"/>
      <c r="F53" s="181"/>
    </row>
    <row r="54" spans="1:6" ht="15.75">
      <c r="A54" s="171" t="s">
        <v>276</v>
      </c>
      <c r="B54" s="518" t="s">
        <v>302</v>
      </c>
      <c r="C54" s="519"/>
      <c r="D54" s="519"/>
      <c r="E54" s="519"/>
      <c r="F54" s="172">
        <f>SUM(F20:F53)</f>
        <v>0</v>
      </c>
    </row>
    <row r="55" spans="1:6" ht="15.75">
      <c r="A55" s="141"/>
      <c r="B55" s="193"/>
      <c r="C55" s="143"/>
      <c r="D55" s="179"/>
      <c r="E55" s="194"/>
      <c r="F55" s="195"/>
    </row>
    <row r="56" spans="1:6" ht="15.75">
      <c r="A56" s="141"/>
      <c r="B56" s="193"/>
      <c r="C56" s="143"/>
      <c r="D56" s="179"/>
      <c r="E56" s="194"/>
      <c r="F56" s="195"/>
    </row>
    <row r="57" spans="1:6" ht="15.75">
      <c r="A57" s="141"/>
      <c r="B57" s="193"/>
      <c r="C57" s="143"/>
      <c r="D57" s="179"/>
      <c r="E57" s="194"/>
      <c r="F57" s="195"/>
    </row>
    <row r="58" spans="1:6" s="140" customFormat="1" ht="15.75">
      <c r="A58" s="196" t="s">
        <v>303</v>
      </c>
      <c r="B58" s="525" t="s">
        <v>304</v>
      </c>
      <c r="C58" s="526"/>
      <c r="D58" s="526"/>
      <c r="E58" s="526"/>
      <c r="F58" s="197"/>
    </row>
    <row r="59" spans="1:6">
      <c r="A59" s="198"/>
      <c r="B59" s="199"/>
      <c r="C59" s="200"/>
      <c r="D59" s="200"/>
      <c r="E59" s="200"/>
      <c r="F59" s="201"/>
    </row>
    <row r="60" spans="1:6">
      <c r="A60" s="198"/>
      <c r="B60" s="199"/>
      <c r="C60" s="200"/>
      <c r="D60" s="200"/>
      <c r="E60" s="200"/>
      <c r="F60" s="201"/>
    </row>
    <row r="61" spans="1:6" ht="114">
      <c r="A61" s="202">
        <v>1</v>
      </c>
      <c r="B61" s="178" t="s">
        <v>305</v>
      </c>
      <c r="C61" s="156" t="s">
        <v>271</v>
      </c>
      <c r="D61" s="184">
        <v>65</v>
      </c>
      <c r="E61" s="158">
        <v>0</v>
      </c>
      <c r="F61" s="159">
        <f>D61*E61</f>
        <v>0</v>
      </c>
    </row>
    <row r="62" spans="1:6" ht="15.75">
      <c r="A62" s="141"/>
      <c r="B62" s="193"/>
      <c r="C62" s="147"/>
      <c r="D62" s="192"/>
      <c r="E62" s="168"/>
      <c r="F62" s="168"/>
    </row>
    <row r="63" spans="1:6" ht="130.5">
      <c r="A63" s="202">
        <v>2</v>
      </c>
      <c r="B63" s="178" t="s">
        <v>306</v>
      </c>
      <c r="C63" s="156" t="s">
        <v>307</v>
      </c>
      <c r="D63" s="184">
        <v>5.5</v>
      </c>
      <c r="E63" s="158"/>
      <c r="F63" s="159">
        <f>D63*E63</f>
        <v>0</v>
      </c>
    </row>
    <row r="64" spans="1:6" ht="15">
      <c r="A64" s="203"/>
      <c r="B64" s="193"/>
      <c r="C64" s="150"/>
      <c r="D64" s="153"/>
      <c r="E64" s="187"/>
      <c r="F64" s="162"/>
    </row>
    <row r="65" spans="1:6" ht="116.25">
      <c r="A65" s="202">
        <v>3</v>
      </c>
      <c r="B65" s="178" t="s">
        <v>308</v>
      </c>
      <c r="C65" s="156" t="s">
        <v>307</v>
      </c>
      <c r="D65" s="184">
        <v>6.3</v>
      </c>
      <c r="E65" s="158">
        <v>0</v>
      </c>
      <c r="F65" s="159">
        <f>D65*E65</f>
        <v>0</v>
      </c>
    </row>
    <row r="66" spans="1:6" ht="15">
      <c r="A66" s="203"/>
      <c r="B66" s="193"/>
      <c r="C66" s="150"/>
      <c r="D66" s="153"/>
      <c r="E66" s="187"/>
      <c r="F66" s="162"/>
    </row>
    <row r="67" spans="1:6" ht="142.5">
      <c r="A67" s="202">
        <v>4</v>
      </c>
      <c r="B67" s="178" t="s">
        <v>309</v>
      </c>
      <c r="C67" s="156" t="s">
        <v>307</v>
      </c>
      <c r="D67" s="184">
        <v>11</v>
      </c>
      <c r="E67" s="158">
        <v>0</v>
      </c>
      <c r="F67" s="159">
        <f>D67*E67</f>
        <v>0</v>
      </c>
    </row>
    <row r="68" spans="1:6" ht="15">
      <c r="A68" s="203"/>
      <c r="B68" s="193"/>
      <c r="C68" s="150"/>
      <c r="D68" s="153"/>
      <c r="E68" s="187"/>
      <c r="F68" s="162"/>
    </row>
    <row r="69" spans="1:6" ht="130.5">
      <c r="A69" s="202">
        <v>5</v>
      </c>
      <c r="B69" s="178" t="s">
        <v>310</v>
      </c>
      <c r="C69" s="147"/>
      <c r="D69" s="192"/>
      <c r="E69" s="168"/>
      <c r="F69" s="168"/>
    </row>
    <row r="70" spans="1:6" ht="17.25">
      <c r="A70" s="203"/>
      <c r="B70" s="183" t="s">
        <v>311</v>
      </c>
      <c r="C70" s="156" t="s">
        <v>271</v>
      </c>
      <c r="D70" s="157">
        <v>400</v>
      </c>
      <c r="E70" s="158">
        <v>0</v>
      </c>
      <c r="F70" s="159">
        <f>D70*E70</f>
        <v>0</v>
      </c>
    </row>
    <row r="71" spans="1:6" ht="17.25">
      <c r="A71" s="203"/>
      <c r="B71" s="183" t="s">
        <v>312</v>
      </c>
      <c r="C71" s="156" t="s">
        <v>271</v>
      </c>
      <c r="D71" s="157">
        <v>110</v>
      </c>
      <c r="E71" s="158">
        <v>0</v>
      </c>
      <c r="F71" s="159">
        <f>D71*E71</f>
        <v>0</v>
      </c>
    </row>
    <row r="72" spans="1:6" ht="15">
      <c r="A72" s="203"/>
      <c r="B72" s="193"/>
      <c r="C72" s="150"/>
      <c r="D72" s="153"/>
      <c r="E72" s="187"/>
      <c r="F72" s="162"/>
    </row>
    <row r="73" spans="1:6" ht="114">
      <c r="A73" s="202">
        <v>6</v>
      </c>
      <c r="B73" s="178" t="s">
        <v>313</v>
      </c>
      <c r="C73" s="156" t="s">
        <v>307</v>
      </c>
      <c r="D73" s="184">
        <v>70</v>
      </c>
      <c r="E73" s="158">
        <v>0</v>
      </c>
      <c r="F73" s="159">
        <f>D73*E73</f>
        <v>0</v>
      </c>
    </row>
    <row r="74" spans="1:6" ht="15">
      <c r="A74" s="203"/>
      <c r="B74" s="193"/>
      <c r="C74" s="150"/>
      <c r="D74" s="153"/>
      <c r="E74" s="187"/>
      <c r="F74" s="162"/>
    </row>
    <row r="75" spans="1:6" ht="114">
      <c r="A75" s="202">
        <v>7</v>
      </c>
      <c r="B75" s="178" t="s">
        <v>314</v>
      </c>
      <c r="C75" s="156" t="s">
        <v>307</v>
      </c>
      <c r="D75" s="184">
        <v>6.5</v>
      </c>
      <c r="E75" s="158">
        <v>0</v>
      </c>
      <c r="F75" s="159">
        <f>D75*E75</f>
        <v>0</v>
      </c>
    </row>
    <row r="76" spans="1:6" ht="15">
      <c r="A76" s="203"/>
      <c r="B76" s="193"/>
      <c r="C76" s="150"/>
      <c r="D76" s="153"/>
      <c r="E76" s="187"/>
      <c r="F76" s="162"/>
    </row>
    <row r="77" spans="1:6" ht="114">
      <c r="A77" s="202">
        <v>8</v>
      </c>
      <c r="B77" s="178" t="s">
        <v>315</v>
      </c>
      <c r="C77" s="156" t="s">
        <v>307</v>
      </c>
      <c r="D77" s="184">
        <v>4.5</v>
      </c>
      <c r="E77" s="158">
        <v>0</v>
      </c>
      <c r="F77" s="159">
        <f>D77*E77</f>
        <v>0</v>
      </c>
    </row>
    <row r="78" spans="1:6" ht="15">
      <c r="A78" s="203"/>
      <c r="B78" s="193"/>
      <c r="C78" s="150"/>
      <c r="D78" s="153"/>
      <c r="E78" s="187"/>
      <c r="F78" s="162"/>
    </row>
    <row r="79" spans="1:6" ht="116.25">
      <c r="A79" s="202">
        <v>9</v>
      </c>
      <c r="B79" s="178" t="s">
        <v>316</v>
      </c>
      <c r="C79" s="156" t="s">
        <v>271</v>
      </c>
      <c r="D79" s="157">
        <v>5</v>
      </c>
      <c r="E79" s="158">
        <v>0</v>
      </c>
      <c r="F79" s="159">
        <f>D79*E79</f>
        <v>0</v>
      </c>
    </row>
    <row r="80" spans="1:6" ht="15">
      <c r="A80" s="203"/>
      <c r="B80" s="193"/>
      <c r="C80" s="150"/>
      <c r="D80" s="153"/>
      <c r="E80" s="187"/>
      <c r="F80" s="162"/>
    </row>
    <row r="81" spans="1:6" ht="127.15" customHeight="1">
      <c r="A81" s="202">
        <v>10</v>
      </c>
      <c r="B81" s="178" t="s">
        <v>317</v>
      </c>
      <c r="C81" s="156" t="s">
        <v>307</v>
      </c>
      <c r="D81" s="184">
        <v>365</v>
      </c>
      <c r="E81" s="158">
        <v>0</v>
      </c>
      <c r="F81" s="159">
        <f>D81*E81</f>
        <v>0</v>
      </c>
    </row>
    <row r="82" spans="1:6" ht="15">
      <c r="A82" s="203"/>
      <c r="B82" s="193"/>
      <c r="C82" s="150"/>
      <c r="D82" s="153"/>
      <c r="E82" s="187"/>
      <c r="F82" s="162"/>
    </row>
    <row r="83" spans="1:6" ht="114">
      <c r="A83" s="202">
        <v>11</v>
      </c>
      <c r="B83" s="178" t="s">
        <v>318</v>
      </c>
      <c r="C83" s="147"/>
      <c r="D83" s="192"/>
      <c r="E83" s="168"/>
      <c r="F83" s="168"/>
    </row>
    <row r="84" spans="1:6" ht="17.25">
      <c r="A84" s="203"/>
      <c r="B84" s="183" t="s">
        <v>319</v>
      </c>
      <c r="C84" s="156" t="s">
        <v>271</v>
      </c>
      <c r="D84" s="157">
        <v>80</v>
      </c>
      <c r="E84" s="158">
        <v>0</v>
      </c>
      <c r="F84" s="159">
        <f>D84*E84</f>
        <v>0</v>
      </c>
    </row>
    <row r="85" spans="1:6" ht="17.25">
      <c r="A85" s="203"/>
      <c r="B85" s="183" t="s">
        <v>320</v>
      </c>
      <c r="C85" s="156" t="s">
        <v>271</v>
      </c>
      <c r="D85" s="157">
        <v>110</v>
      </c>
      <c r="E85" s="158">
        <v>0</v>
      </c>
      <c r="F85" s="159">
        <f>D85*E85</f>
        <v>0</v>
      </c>
    </row>
    <row r="86" spans="1:6" ht="17.25">
      <c r="A86" s="203"/>
      <c r="B86" s="183" t="s">
        <v>321</v>
      </c>
      <c r="C86" s="156" t="s">
        <v>271</v>
      </c>
      <c r="D86" s="157">
        <v>0</v>
      </c>
      <c r="E86" s="158">
        <v>0</v>
      </c>
      <c r="F86" s="159">
        <f>D86*E86</f>
        <v>0</v>
      </c>
    </row>
    <row r="87" spans="1:6" ht="17.25">
      <c r="A87" s="203"/>
      <c r="B87" s="183" t="s">
        <v>322</v>
      </c>
      <c r="C87" s="156" t="s">
        <v>271</v>
      </c>
      <c r="D87" s="157">
        <v>0</v>
      </c>
      <c r="E87" s="158">
        <v>0</v>
      </c>
      <c r="F87" s="159">
        <f>D87*E87</f>
        <v>0</v>
      </c>
    </row>
    <row r="88" spans="1:6" ht="15">
      <c r="A88" s="203"/>
      <c r="B88" s="191"/>
      <c r="C88" s="150"/>
      <c r="D88" s="151"/>
      <c r="E88" s="187"/>
      <c r="F88" s="162"/>
    </row>
    <row r="89" spans="1:6" ht="258" customHeight="1">
      <c r="A89" s="202">
        <v>12</v>
      </c>
      <c r="B89" s="178" t="s">
        <v>323</v>
      </c>
      <c r="C89" s="156" t="s">
        <v>271</v>
      </c>
      <c r="D89" s="157">
        <v>250</v>
      </c>
      <c r="E89" s="158">
        <v>0</v>
      </c>
      <c r="F89" s="159">
        <f>D89*E89</f>
        <v>0</v>
      </c>
    </row>
    <row r="90" spans="1:6" ht="15">
      <c r="A90" s="203"/>
      <c r="B90" s="193"/>
      <c r="C90" s="150"/>
      <c r="D90" s="186"/>
      <c r="E90" s="187"/>
      <c r="F90" s="162"/>
    </row>
    <row r="91" spans="1:6" ht="42.75">
      <c r="A91" s="202">
        <v>13</v>
      </c>
      <c r="B91" s="178" t="s">
        <v>324</v>
      </c>
      <c r="C91" s="156" t="s">
        <v>271</v>
      </c>
      <c r="D91" s="157">
        <v>810</v>
      </c>
      <c r="E91" s="158"/>
      <c r="F91" s="159"/>
    </row>
    <row r="92" spans="1:6" ht="15">
      <c r="A92" s="203"/>
      <c r="B92" s="193"/>
      <c r="C92" s="150"/>
      <c r="D92" s="153"/>
      <c r="E92" s="187"/>
      <c r="F92" s="162"/>
    </row>
    <row r="93" spans="1:6" ht="113.45" customHeight="1">
      <c r="A93" s="202">
        <v>14</v>
      </c>
      <c r="B93" s="178" t="s">
        <v>325</v>
      </c>
      <c r="C93" s="156" t="s">
        <v>307</v>
      </c>
      <c r="D93" s="184">
        <f>11+D81+D77+D75+D73+D67+D65+D63</f>
        <v>479.8</v>
      </c>
      <c r="E93" s="158"/>
      <c r="F93" s="159">
        <f>D93*E93</f>
        <v>0</v>
      </c>
    </row>
    <row r="94" spans="1:6" ht="13.9" customHeight="1">
      <c r="A94" s="203"/>
      <c r="B94" s="193"/>
      <c r="C94" s="150"/>
      <c r="D94" s="153"/>
      <c r="E94" s="187"/>
      <c r="F94" s="162"/>
    </row>
    <row r="95" spans="1:6" ht="13.9" customHeight="1">
      <c r="A95" s="198"/>
      <c r="B95" s="199"/>
      <c r="C95" s="200"/>
      <c r="D95" s="200"/>
      <c r="E95" s="204"/>
      <c r="F95" s="169"/>
    </row>
    <row r="96" spans="1:6" s="173" customFormat="1" ht="13.9" customHeight="1">
      <c r="A96" s="148" t="s">
        <v>303</v>
      </c>
      <c r="B96" s="518" t="s">
        <v>326</v>
      </c>
      <c r="C96" s="519"/>
      <c r="D96" s="519"/>
      <c r="E96" s="519"/>
      <c r="F96" s="205">
        <f>SUM(F61:F95)</f>
        <v>0</v>
      </c>
    </row>
    <row r="97" spans="1:6" ht="12" customHeight="1">
      <c r="A97" s="198"/>
      <c r="B97" s="199"/>
      <c r="C97" s="200"/>
      <c r="D97" s="200"/>
      <c r="E97" s="200"/>
      <c r="F97" s="201"/>
    </row>
    <row r="98" spans="1:6" ht="12" customHeight="1">
      <c r="A98" s="198"/>
      <c r="B98" s="199"/>
      <c r="C98" s="200"/>
      <c r="D98" s="200"/>
      <c r="E98" s="200"/>
      <c r="F98" s="201"/>
    </row>
    <row r="99" spans="1:6" s="140" customFormat="1" ht="15.75">
      <c r="A99" s="196" t="s">
        <v>327</v>
      </c>
      <c r="B99" s="525" t="s">
        <v>328</v>
      </c>
      <c r="C99" s="526"/>
      <c r="D99" s="526"/>
      <c r="E99" s="526"/>
      <c r="F99" s="197"/>
    </row>
    <row r="100" spans="1:6" ht="12" customHeight="1">
      <c r="A100" s="198"/>
      <c r="B100" s="199"/>
      <c r="C100" s="200"/>
      <c r="D100" s="200"/>
      <c r="E100" s="200"/>
      <c r="F100" s="201"/>
    </row>
    <row r="101" spans="1:6" ht="71.25">
      <c r="A101" s="202">
        <v>1</v>
      </c>
      <c r="B101" s="178" t="s">
        <v>329</v>
      </c>
      <c r="C101" s="156" t="s">
        <v>14</v>
      </c>
      <c r="D101" s="184">
        <v>140</v>
      </c>
      <c r="E101" s="158"/>
      <c r="F101" s="159">
        <f>D101*E101</f>
        <v>0</v>
      </c>
    </row>
    <row r="102" spans="1:6" ht="15">
      <c r="A102" s="203"/>
      <c r="B102" s="193"/>
      <c r="C102" s="150"/>
      <c r="D102" s="153"/>
      <c r="E102" s="187"/>
      <c r="F102" s="162"/>
    </row>
    <row r="103" spans="1:6" ht="57">
      <c r="A103" s="202">
        <v>2</v>
      </c>
      <c r="B103" s="178" t="s">
        <v>330</v>
      </c>
      <c r="C103" s="156" t="s">
        <v>14</v>
      </c>
      <c r="D103" s="184">
        <v>51</v>
      </c>
      <c r="E103" s="158">
        <v>0</v>
      </c>
      <c r="F103" s="159">
        <f>D103*E103</f>
        <v>0</v>
      </c>
    </row>
    <row r="104" spans="1:6" ht="12" customHeight="1">
      <c r="A104" s="198"/>
      <c r="B104" s="199"/>
      <c r="C104" s="200"/>
      <c r="D104" s="200"/>
      <c r="E104" s="204"/>
      <c r="F104" s="169"/>
    </row>
    <row r="105" spans="1:6" ht="85.5">
      <c r="A105" s="202">
        <v>3</v>
      </c>
      <c r="B105" s="178" t="s">
        <v>331</v>
      </c>
      <c r="C105" s="156" t="s">
        <v>307</v>
      </c>
      <c r="D105" s="184">
        <v>5</v>
      </c>
      <c r="E105" s="158">
        <v>0</v>
      </c>
      <c r="F105" s="159">
        <f>D105*E105</f>
        <v>0</v>
      </c>
    </row>
    <row r="106" spans="1:6" ht="15">
      <c r="A106" s="203"/>
      <c r="B106" s="193"/>
      <c r="C106" s="150"/>
      <c r="D106" s="153"/>
      <c r="E106" s="187"/>
      <c r="F106" s="162"/>
    </row>
    <row r="107" spans="1:6" ht="85.5">
      <c r="A107" s="202">
        <v>4</v>
      </c>
      <c r="B107" s="178" t="s">
        <v>332</v>
      </c>
      <c r="C107" s="156" t="s">
        <v>307</v>
      </c>
      <c r="D107" s="184">
        <v>125</v>
      </c>
      <c r="E107" s="158">
        <v>0</v>
      </c>
      <c r="F107" s="159">
        <f>D107*E107</f>
        <v>0</v>
      </c>
    </row>
    <row r="108" spans="1:6" ht="12" customHeight="1">
      <c r="A108" s="198"/>
      <c r="B108" s="199"/>
      <c r="C108" s="200"/>
      <c r="D108" s="200"/>
      <c r="E108" s="204"/>
      <c r="F108" s="169"/>
    </row>
    <row r="109" spans="1:6" ht="128.25">
      <c r="A109" s="202">
        <v>5</v>
      </c>
      <c r="B109" s="178" t="s">
        <v>333</v>
      </c>
      <c r="C109" s="156" t="s">
        <v>307</v>
      </c>
      <c r="D109" s="184">
        <v>130</v>
      </c>
      <c r="E109" s="158"/>
      <c r="F109" s="159">
        <f>D109*E109</f>
        <v>0</v>
      </c>
    </row>
    <row r="110" spans="1:6" ht="12" customHeight="1">
      <c r="A110" s="198"/>
      <c r="B110" s="199"/>
      <c r="C110" s="200"/>
      <c r="D110" s="200"/>
      <c r="E110" s="204"/>
      <c r="F110" s="169"/>
    </row>
    <row r="111" spans="1:6" ht="12" customHeight="1">
      <c r="A111" s="198"/>
      <c r="B111" s="199"/>
      <c r="C111" s="200"/>
      <c r="D111" s="200"/>
      <c r="E111" s="204"/>
      <c r="F111" s="169"/>
    </row>
    <row r="112" spans="1:6" ht="12" customHeight="1">
      <c r="A112" s="198"/>
      <c r="B112" s="199"/>
      <c r="C112" s="200"/>
      <c r="D112" s="200"/>
      <c r="E112" s="204"/>
      <c r="F112" s="169"/>
    </row>
    <row r="113" spans="1:6" ht="12" customHeight="1">
      <c r="A113" s="198"/>
      <c r="B113" s="199"/>
      <c r="C113" s="200"/>
      <c r="D113" s="200"/>
      <c r="E113" s="200"/>
      <c r="F113" s="201"/>
    </row>
    <row r="114" spans="1:6" s="173" customFormat="1" ht="13.9" customHeight="1">
      <c r="A114" s="148" t="s">
        <v>327</v>
      </c>
      <c r="B114" s="518" t="s">
        <v>334</v>
      </c>
      <c r="C114" s="519"/>
      <c r="D114" s="519"/>
      <c r="E114" s="519"/>
      <c r="F114" s="205">
        <f>SUM(F100:F113)</f>
        <v>0</v>
      </c>
    </row>
    <row r="115" spans="1:6" ht="12" customHeight="1">
      <c r="A115" s="198"/>
      <c r="B115" s="199"/>
      <c r="C115" s="200"/>
      <c r="D115" s="200"/>
      <c r="E115" s="200"/>
      <c r="F115" s="201"/>
    </row>
    <row r="116" spans="1:6" ht="12" customHeight="1">
      <c r="A116" s="198"/>
      <c r="B116" s="199"/>
      <c r="C116" s="200"/>
      <c r="D116" s="200"/>
      <c r="E116" s="200"/>
      <c r="F116" s="201"/>
    </row>
    <row r="117" spans="1:6" ht="12" customHeight="1">
      <c r="A117" s="198"/>
      <c r="B117" s="199"/>
      <c r="C117" s="200"/>
      <c r="D117" s="200"/>
      <c r="E117" s="200"/>
      <c r="F117" s="201"/>
    </row>
    <row r="118" spans="1:6" s="140" customFormat="1" ht="15.75">
      <c r="A118" s="196" t="s">
        <v>335</v>
      </c>
      <c r="B118" s="525" t="s">
        <v>336</v>
      </c>
      <c r="C118" s="526"/>
      <c r="D118" s="526"/>
      <c r="E118" s="526"/>
      <c r="F118" s="197"/>
    </row>
    <row r="119" spans="1:6" ht="12" customHeight="1">
      <c r="A119" s="198"/>
      <c r="B119" s="199"/>
      <c r="C119" s="200"/>
      <c r="D119" s="200"/>
      <c r="E119" s="200"/>
      <c r="F119" s="201"/>
    </row>
    <row r="120" spans="1:6" ht="99.75">
      <c r="A120" s="202">
        <v>1</v>
      </c>
      <c r="B120" s="206" t="s">
        <v>337</v>
      </c>
      <c r="C120" s="200"/>
      <c r="D120" s="200"/>
      <c r="E120" s="204"/>
      <c r="F120" s="169"/>
    </row>
    <row r="121" spans="1:6" ht="16.149999999999999" customHeight="1">
      <c r="A121" s="198"/>
      <c r="B121" s="183" t="s">
        <v>338</v>
      </c>
      <c r="C121" s="156" t="s">
        <v>307</v>
      </c>
      <c r="D121" s="157">
        <v>10</v>
      </c>
      <c r="E121" s="158"/>
      <c r="F121" s="159">
        <f>D121*E121</f>
        <v>0</v>
      </c>
    </row>
    <row r="122" spans="1:6" ht="16.149999999999999" customHeight="1">
      <c r="A122" s="198"/>
      <c r="B122" s="183" t="s">
        <v>339</v>
      </c>
      <c r="C122" s="156" t="s">
        <v>307</v>
      </c>
      <c r="D122" s="157">
        <v>6</v>
      </c>
      <c r="E122" s="158">
        <v>0</v>
      </c>
      <c r="F122" s="159">
        <f>D122*E122</f>
        <v>0</v>
      </c>
    </row>
    <row r="123" spans="1:6" ht="16.149999999999999" customHeight="1">
      <c r="A123" s="198"/>
      <c r="B123" s="183" t="s">
        <v>340</v>
      </c>
      <c r="C123" s="156" t="s">
        <v>307</v>
      </c>
      <c r="D123" s="157">
        <v>3.5</v>
      </c>
      <c r="E123" s="158"/>
      <c r="F123" s="159">
        <f>D123*E123</f>
        <v>0</v>
      </c>
    </row>
    <row r="124" spans="1:6" ht="16.149999999999999" customHeight="1">
      <c r="A124" s="198"/>
      <c r="B124" s="183" t="s">
        <v>341</v>
      </c>
      <c r="C124" s="156" t="s">
        <v>307</v>
      </c>
      <c r="D124" s="157">
        <v>0.3</v>
      </c>
      <c r="E124" s="158">
        <v>0</v>
      </c>
      <c r="F124" s="159">
        <f>D124*E124</f>
        <v>0</v>
      </c>
    </row>
    <row r="125" spans="1:6" ht="16.149999999999999" customHeight="1">
      <c r="A125" s="198"/>
      <c r="B125" s="191"/>
      <c r="C125" s="150"/>
      <c r="D125" s="151"/>
      <c r="E125" s="187"/>
      <c r="F125" s="162"/>
    </row>
    <row r="126" spans="1:6" ht="85.5">
      <c r="A126" s="202">
        <v>3</v>
      </c>
      <c r="B126" s="206" t="s">
        <v>342</v>
      </c>
      <c r="C126" s="156" t="s">
        <v>307</v>
      </c>
      <c r="D126" s="157">
        <v>38</v>
      </c>
      <c r="E126" s="158">
        <v>0</v>
      </c>
      <c r="F126" s="159">
        <f>D126*E126</f>
        <v>0</v>
      </c>
    </row>
    <row r="127" spans="1:6" ht="16.149999999999999" customHeight="1">
      <c r="A127" s="198"/>
      <c r="B127" s="191"/>
      <c r="C127" s="150"/>
      <c r="D127" s="151"/>
      <c r="E127" s="187"/>
      <c r="F127" s="162"/>
    </row>
    <row r="128" spans="1:6" ht="85.5">
      <c r="A128" s="202">
        <v>4</v>
      </c>
      <c r="B128" s="206" t="s">
        <v>343</v>
      </c>
      <c r="C128" s="156" t="s">
        <v>307</v>
      </c>
      <c r="D128" s="157">
        <v>1.5</v>
      </c>
      <c r="E128" s="158">
        <v>0</v>
      </c>
      <c r="F128" s="159">
        <f>D128*E128</f>
        <v>0</v>
      </c>
    </row>
    <row r="129" spans="1:6" ht="16.149999999999999" customHeight="1">
      <c r="A129" s="198"/>
      <c r="B129" s="191"/>
      <c r="C129" s="150"/>
      <c r="D129" s="151"/>
      <c r="E129" s="187"/>
      <c r="F129" s="162"/>
    </row>
    <row r="130" spans="1:6" ht="99.75">
      <c r="A130" s="202">
        <v>5</v>
      </c>
      <c r="B130" s="206" t="s">
        <v>344</v>
      </c>
      <c r="C130" s="156" t="s">
        <v>271</v>
      </c>
      <c r="D130" s="157">
        <v>210</v>
      </c>
      <c r="E130" s="158">
        <v>0</v>
      </c>
      <c r="F130" s="159">
        <f>D130*E130</f>
        <v>0</v>
      </c>
    </row>
    <row r="131" spans="1:6" ht="15">
      <c r="A131" s="203"/>
      <c r="B131" s="207"/>
      <c r="C131" s="150"/>
      <c r="D131" s="151"/>
      <c r="E131" s="187"/>
      <c r="F131" s="162"/>
    </row>
    <row r="132" spans="1:6" ht="99.75">
      <c r="A132" s="202">
        <v>6</v>
      </c>
      <c r="B132" s="206" t="s">
        <v>345</v>
      </c>
      <c r="C132" s="156" t="s">
        <v>271</v>
      </c>
      <c r="D132" s="157">
        <v>140</v>
      </c>
      <c r="E132" s="158">
        <v>0</v>
      </c>
      <c r="F132" s="159">
        <f>D132*E132</f>
        <v>0</v>
      </c>
    </row>
    <row r="133" spans="1:6" ht="16.149999999999999" customHeight="1">
      <c r="A133" s="198"/>
      <c r="B133" s="191"/>
      <c r="C133" s="150"/>
      <c r="D133" s="151"/>
      <c r="E133" s="187"/>
      <c r="F133" s="162"/>
    </row>
    <row r="134" spans="1:6" ht="99.75">
      <c r="A134" s="202">
        <v>7</v>
      </c>
      <c r="B134" s="206" t="s">
        <v>346</v>
      </c>
      <c r="C134" s="156" t="s">
        <v>307</v>
      </c>
      <c r="D134" s="157">
        <v>5</v>
      </c>
      <c r="E134" s="158">
        <v>0</v>
      </c>
      <c r="F134" s="159">
        <f>D134*E134</f>
        <v>0</v>
      </c>
    </row>
    <row r="135" spans="1:6" ht="15">
      <c r="A135" s="203"/>
      <c r="B135" s="207"/>
      <c r="C135" s="150"/>
      <c r="D135" s="151"/>
      <c r="E135" s="187"/>
      <c r="F135" s="162"/>
    </row>
    <row r="136" spans="1:6" ht="99.75">
      <c r="A136" s="202">
        <v>8</v>
      </c>
      <c r="B136" s="206" t="s">
        <v>347</v>
      </c>
      <c r="C136" s="156" t="s">
        <v>307</v>
      </c>
      <c r="D136" s="157">
        <v>2</v>
      </c>
      <c r="E136" s="158">
        <v>0</v>
      </c>
      <c r="F136" s="159">
        <f>D136*E136</f>
        <v>0</v>
      </c>
    </row>
    <row r="137" spans="1:6" ht="16.149999999999999" customHeight="1">
      <c r="A137" s="198"/>
      <c r="B137" s="191"/>
      <c r="C137" s="150"/>
      <c r="D137" s="151"/>
      <c r="E137" s="187"/>
      <c r="F137" s="162"/>
    </row>
    <row r="138" spans="1:6" ht="71.25">
      <c r="A138" s="202">
        <v>9</v>
      </c>
      <c r="B138" s="206" t="s">
        <v>348</v>
      </c>
      <c r="C138" s="147"/>
      <c r="D138" s="147"/>
      <c r="E138" s="168"/>
      <c r="F138" s="168"/>
    </row>
    <row r="139" spans="1:6" ht="16.149999999999999" customHeight="1">
      <c r="A139" s="198"/>
      <c r="B139" s="183" t="s">
        <v>349</v>
      </c>
      <c r="C139" s="156" t="s">
        <v>350</v>
      </c>
      <c r="D139" s="157">
        <v>1900</v>
      </c>
      <c r="E139" s="158">
        <v>0</v>
      </c>
      <c r="F139" s="159">
        <f>D139*E139</f>
        <v>0</v>
      </c>
    </row>
    <row r="140" spans="1:6" ht="16.149999999999999" customHeight="1">
      <c r="A140" s="198"/>
      <c r="B140" s="183" t="s">
        <v>351</v>
      </c>
      <c r="C140" s="156" t="s">
        <v>350</v>
      </c>
      <c r="D140" s="157">
        <v>3000</v>
      </c>
      <c r="E140" s="158"/>
      <c r="F140" s="159">
        <f>D140*E140</f>
        <v>0</v>
      </c>
    </row>
    <row r="141" spans="1:6" ht="16.149999999999999" customHeight="1">
      <c r="A141" s="198"/>
      <c r="B141" s="191"/>
      <c r="C141" s="150"/>
      <c r="D141" s="186"/>
      <c r="E141" s="187"/>
      <c r="F141" s="162"/>
    </row>
    <row r="142" spans="1:6" ht="12" customHeight="1">
      <c r="A142" s="198"/>
      <c r="B142" s="199"/>
      <c r="C142" s="200"/>
      <c r="D142" s="200"/>
      <c r="E142" s="204"/>
      <c r="F142" s="169"/>
    </row>
    <row r="143" spans="1:6" s="173" customFormat="1" ht="13.9" customHeight="1">
      <c r="A143" s="148" t="s">
        <v>335</v>
      </c>
      <c r="B143" s="518" t="s">
        <v>352</v>
      </c>
      <c r="C143" s="519"/>
      <c r="D143" s="519"/>
      <c r="E143" s="519"/>
      <c r="F143" s="205">
        <f>SUM(F119:F142)</f>
        <v>0</v>
      </c>
    </row>
    <row r="144" spans="1:6" ht="12" customHeight="1">
      <c r="A144" s="198"/>
      <c r="B144" s="199"/>
      <c r="C144" s="200"/>
      <c r="D144" s="200"/>
      <c r="E144" s="200"/>
      <c r="F144" s="201"/>
    </row>
    <row r="145" spans="1:256" ht="12" customHeight="1">
      <c r="A145" s="198"/>
      <c r="B145" s="199"/>
      <c r="C145" s="200"/>
      <c r="D145" s="200"/>
      <c r="E145" s="200"/>
      <c r="F145" s="201"/>
    </row>
    <row r="146" spans="1:256" ht="12" customHeight="1">
      <c r="A146" s="198"/>
      <c r="B146" s="199"/>
      <c r="C146" s="200"/>
      <c r="D146" s="200"/>
      <c r="E146" s="200"/>
      <c r="F146" s="201"/>
    </row>
    <row r="147" spans="1:256" s="140" customFormat="1" ht="15.75">
      <c r="A147" s="196" t="s">
        <v>353</v>
      </c>
      <c r="B147" s="525" t="s">
        <v>354</v>
      </c>
      <c r="C147" s="526"/>
      <c r="D147" s="526"/>
      <c r="E147" s="526"/>
      <c r="F147" s="197"/>
    </row>
    <row r="148" spans="1:256" ht="12" customHeight="1">
      <c r="A148" s="198"/>
      <c r="B148" s="199"/>
      <c r="C148" s="200"/>
      <c r="D148" s="200"/>
      <c r="E148" s="200"/>
      <c r="F148" s="201"/>
    </row>
    <row r="149" spans="1:256" ht="387">
      <c r="A149" s="202">
        <v>1</v>
      </c>
      <c r="B149" s="208" t="s">
        <v>355</v>
      </c>
      <c r="C149" s="200"/>
      <c r="D149" s="200"/>
      <c r="E149" s="204"/>
      <c r="F149" s="169"/>
    </row>
    <row r="150" spans="1:256" ht="18" customHeight="1">
      <c r="A150" s="198"/>
      <c r="B150" s="183" t="s">
        <v>356</v>
      </c>
      <c r="C150" s="156" t="s">
        <v>307</v>
      </c>
      <c r="D150" s="157">
        <v>145</v>
      </c>
      <c r="E150" s="158"/>
      <c r="F150" s="159">
        <f>D150*E150</f>
        <v>0</v>
      </c>
    </row>
    <row r="151" spans="1:256" ht="15" customHeight="1">
      <c r="A151" s="198"/>
      <c r="B151" s="183" t="s">
        <v>357</v>
      </c>
      <c r="C151" s="156" t="s">
        <v>307</v>
      </c>
      <c r="D151" s="157">
        <v>5</v>
      </c>
      <c r="E151" s="158">
        <v>0</v>
      </c>
      <c r="F151" s="159">
        <f>D151*E151</f>
        <v>0</v>
      </c>
    </row>
    <row r="152" spans="1:256" ht="15" customHeight="1">
      <c r="A152" s="198"/>
      <c r="B152" s="191"/>
      <c r="C152" s="150"/>
      <c r="D152" s="151"/>
      <c r="E152" s="187"/>
      <c r="F152" s="162"/>
    </row>
    <row r="153" spans="1:256" ht="370.5">
      <c r="A153" s="202" t="s">
        <v>358</v>
      </c>
      <c r="B153" s="209" t="s">
        <v>359</v>
      </c>
      <c r="C153" s="210" t="s">
        <v>271</v>
      </c>
      <c r="D153" s="157">
        <v>7.5</v>
      </c>
      <c r="E153" s="158">
        <v>0</v>
      </c>
      <c r="F153" s="159">
        <f>D153*E153</f>
        <v>0</v>
      </c>
    </row>
    <row r="154" spans="1:256" ht="15" customHeight="1">
      <c r="A154" s="198"/>
      <c r="B154" s="191"/>
      <c r="C154" s="150"/>
      <c r="D154" s="151"/>
      <c r="E154" s="187"/>
      <c r="F154" s="162"/>
    </row>
    <row r="155" spans="1:256" ht="12" customHeight="1">
      <c r="A155" s="198"/>
      <c r="B155" s="199"/>
      <c r="C155" s="200"/>
      <c r="D155" s="200"/>
      <c r="E155" s="204"/>
      <c r="F155" s="169"/>
    </row>
    <row r="156" spans="1:256" s="212" customFormat="1" ht="71.25">
      <c r="A156" s="202">
        <v>2</v>
      </c>
      <c r="B156" s="211" t="s">
        <v>360</v>
      </c>
      <c r="C156" s="200"/>
      <c r="D156" s="200"/>
      <c r="E156" s="204"/>
      <c r="F156" s="169"/>
      <c r="G156" s="147"/>
      <c r="H156" s="147"/>
      <c r="IC156" s="147"/>
      <c r="ID156" s="147"/>
      <c r="IE156" s="147"/>
      <c r="IF156" s="147"/>
      <c r="IG156" s="147"/>
      <c r="IH156" s="147"/>
      <c r="II156" s="147"/>
      <c r="IJ156" s="147"/>
      <c r="IK156" s="147"/>
      <c r="IL156" s="147"/>
      <c r="IM156" s="147"/>
      <c r="IN156" s="147"/>
      <c r="IO156" s="147"/>
      <c r="IP156" s="147"/>
      <c r="IQ156" s="147"/>
      <c r="IR156" s="147"/>
      <c r="IS156" s="147"/>
      <c r="IT156" s="147"/>
      <c r="IU156" s="147"/>
      <c r="IV156" s="147"/>
    </row>
    <row r="157" spans="1:256" s="212" customFormat="1" ht="18" customHeight="1">
      <c r="A157" s="198"/>
      <c r="B157" s="183" t="s">
        <v>361</v>
      </c>
      <c r="C157" s="156" t="s">
        <v>307</v>
      </c>
      <c r="D157" s="157">
        <v>9</v>
      </c>
      <c r="E157" s="158">
        <v>0</v>
      </c>
      <c r="F157" s="159">
        <f>D157*E157</f>
        <v>0</v>
      </c>
      <c r="G157" s="147"/>
      <c r="H157" s="147"/>
      <c r="IC157" s="147"/>
      <c r="ID157" s="147"/>
      <c r="IE157" s="147"/>
      <c r="IF157" s="147"/>
      <c r="IG157" s="147"/>
      <c r="IH157" s="147"/>
      <c r="II157" s="147"/>
      <c r="IJ157" s="147"/>
      <c r="IK157" s="147"/>
      <c r="IL157" s="147"/>
      <c r="IM157" s="147"/>
      <c r="IN157" s="147"/>
      <c r="IO157" s="147"/>
      <c r="IP157" s="147"/>
      <c r="IQ157" s="147"/>
      <c r="IR157" s="147"/>
      <c r="IS157" s="147"/>
      <c r="IT157" s="147"/>
      <c r="IU157" s="147"/>
      <c r="IV157" s="147"/>
    </row>
    <row r="158" spans="1:256" s="212" customFormat="1" ht="12" customHeight="1">
      <c r="A158" s="198"/>
      <c r="B158" s="199"/>
      <c r="C158" s="200"/>
      <c r="D158" s="200"/>
      <c r="E158" s="204"/>
      <c r="F158" s="169"/>
    </row>
    <row r="159" spans="1:256" s="212" customFormat="1" ht="270.75">
      <c r="A159" s="202">
        <v>3</v>
      </c>
      <c r="B159" s="213" t="s">
        <v>362</v>
      </c>
      <c r="C159" s="156" t="s">
        <v>271</v>
      </c>
      <c r="D159" s="157">
        <v>1255</v>
      </c>
      <c r="E159" s="158">
        <v>0</v>
      </c>
      <c r="F159" s="159">
        <f>D159*E159</f>
        <v>0</v>
      </c>
      <c r="G159" s="147"/>
      <c r="H159" s="147"/>
      <c r="IC159" s="147"/>
      <c r="ID159" s="147"/>
      <c r="IE159" s="147"/>
      <c r="IF159" s="147"/>
      <c r="IG159" s="147"/>
      <c r="IH159" s="147"/>
      <c r="II159" s="147"/>
      <c r="IJ159" s="147"/>
      <c r="IK159" s="147"/>
      <c r="IL159" s="147"/>
      <c r="IM159" s="147"/>
      <c r="IN159" s="147"/>
      <c r="IO159" s="147"/>
      <c r="IP159" s="147"/>
      <c r="IQ159" s="147"/>
      <c r="IR159" s="147"/>
      <c r="IS159" s="147"/>
      <c r="IT159" s="147"/>
      <c r="IU159" s="147"/>
      <c r="IV159" s="147"/>
    </row>
    <row r="160" spans="1:256" s="212" customFormat="1" ht="12" customHeight="1">
      <c r="A160" s="198"/>
      <c r="B160" s="199"/>
      <c r="C160" s="200"/>
      <c r="D160" s="200"/>
      <c r="E160" s="204"/>
      <c r="F160" s="169"/>
    </row>
    <row r="161" spans="1:256" s="212" customFormat="1" ht="156.75">
      <c r="A161" s="202">
        <v>4</v>
      </c>
      <c r="B161" s="214" t="s">
        <v>363</v>
      </c>
      <c r="C161" s="150"/>
      <c r="D161" s="151"/>
      <c r="E161" s="187">
        <v>0</v>
      </c>
      <c r="F161" s="162">
        <f>D161*E161</f>
        <v>0</v>
      </c>
      <c r="G161" s="147"/>
      <c r="H161" s="147"/>
      <c r="IC161" s="147"/>
      <c r="ID161" s="147"/>
      <c r="IE161" s="147"/>
      <c r="IF161" s="147"/>
      <c r="IG161" s="147"/>
      <c r="IH161" s="147"/>
      <c r="II161" s="147"/>
      <c r="IJ161" s="147"/>
      <c r="IK161" s="147"/>
      <c r="IL161" s="147"/>
      <c r="IM161" s="147"/>
      <c r="IN161" s="147"/>
      <c r="IO161" s="147"/>
      <c r="IP161" s="147"/>
      <c r="IQ161" s="147"/>
      <c r="IR161" s="147"/>
      <c r="IS161" s="147"/>
      <c r="IT161" s="147"/>
      <c r="IU161" s="147"/>
      <c r="IV161" s="147"/>
    </row>
    <row r="162" spans="1:256" s="219" customFormat="1" ht="17.25">
      <c r="A162" s="215" t="s">
        <v>364</v>
      </c>
      <c r="B162" s="216" t="s">
        <v>365</v>
      </c>
      <c r="C162" s="156" t="s">
        <v>271</v>
      </c>
      <c r="D162" s="217">
        <v>2.6</v>
      </c>
      <c r="E162" s="218"/>
      <c r="F162" s="218">
        <f>SUM(D162*E162)</f>
        <v>0</v>
      </c>
    </row>
    <row r="163" spans="1:256" s="219" customFormat="1" ht="17.25">
      <c r="A163" s="215" t="s">
        <v>366</v>
      </c>
      <c r="B163" s="220" t="s">
        <v>367</v>
      </c>
      <c r="C163" s="156" t="s">
        <v>271</v>
      </c>
      <c r="D163" s="217">
        <v>222</v>
      </c>
      <c r="E163" s="218"/>
      <c r="F163" s="218">
        <f t="shared" ref="F163:F168" si="1">SUM(D163*E163)</f>
        <v>0</v>
      </c>
    </row>
    <row r="164" spans="1:256" s="219" customFormat="1" ht="17.25">
      <c r="A164" s="215" t="s">
        <v>368</v>
      </c>
      <c r="B164" s="220" t="s">
        <v>341</v>
      </c>
      <c r="C164" s="156" t="s">
        <v>271</v>
      </c>
      <c r="D164" s="217">
        <v>3.5</v>
      </c>
      <c r="E164" s="218"/>
      <c r="F164" s="218">
        <f t="shared" si="1"/>
        <v>0</v>
      </c>
    </row>
    <row r="165" spans="1:256" s="221" customFormat="1" ht="17.25">
      <c r="A165" s="215" t="s">
        <v>369</v>
      </c>
      <c r="B165" s="220" t="s">
        <v>370</v>
      </c>
      <c r="C165" s="156" t="s">
        <v>271</v>
      </c>
      <c r="D165" s="217">
        <v>444</v>
      </c>
      <c r="E165" s="218"/>
      <c r="F165" s="218">
        <f t="shared" si="1"/>
        <v>0</v>
      </c>
    </row>
    <row r="166" spans="1:256" s="219" customFormat="1" ht="17.25">
      <c r="A166" s="215" t="s">
        <v>371</v>
      </c>
      <c r="B166" s="220" t="s">
        <v>372</v>
      </c>
      <c r="C166" s="156" t="s">
        <v>271</v>
      </c>
      <c r="D166" s="217">
        <v>81</v>
      </c>
      <c r="E166" s="218"/>
      <c r="F166" s="218">
        <f t="shared" si="1"/>
        <v>0</v>
      </c>
    </row>
    <row r="167" spans="1:256" s="212" customFormat="1" ht="12" customHeight="1">
      <c r="A167" s="198"/>
      <c r="B167" s="199"/>
      <c r="C167" s="200"/>
      <c r="D167" s="200"/>
      <c r="E167" s="204"/>
      <c r="F167" s="169"/>
    </row>
    <row r="168" spans="1:256" s="212" customFormat="1" ht="142.5">
      <c r="A168" s="202">
        <v>5</v>
      </c>
      <c r="B168" s="214" t="s">
        <v>373</v>
      </c>
      <c r="C168" s="156" t="s">
        <v>271</v>
      </c>
      <c r="D168" s="217">
        <v>250</v>
      </c>
      <c r="E168" s="218"/>
      <c r="F168" s="218">
        <f t="shared" si="1"/>
        <v>0</v>
      </c>
      <c r="G168" s="147"/>
      <c r="H168" s="147"/>
      <c r="IC168" s="147"/>
      <c r="ID168" s="147"/>
      <c r="IE168" s="147"/>
      <c r="IF168" s="147"/>
      <c r="IG168" s="147"/>
      <c r="IH168" s="147"/>
      <c r="II168" s="147"/>
      <c r="IJ168" s="147"/>
      <c r="IK168" s="147"/>
      <c r="IL168" s="147"/>
      <c r="IM168" s="147"/>
      <c r="IN168" s="147"/>
      <c r="IO168" s="147"/>
      <c r="IP168" s="147"/>
      <c r="IQ168" s="147"/>
      <c r="IR168" s="147"/>
      <c r="IS168" s="147"/>
      <c r="IT168" s="147"/>
      <c r="IU168" s="147"/>
      <c r="IV168" s="147"/>
    </row>
    <row r="169" spans="1:256" s="212" customFormat="1" ht="12" customHeight="1">
      <c r="A169" s="198"/>
      <c r="B169" s="199"/>
      <c r="C169" s="200"/>
      <c r="D169" s="200"/>
      <c r="E169" s="204"/>
      <c r="F169" s="169"/>
    </row>
    <row r="170" spans="1:256" ht="12" customHeight="1">
      <c r="A170" s="198"/>
      <c r="B170" s="199"/>
      <c r="C170" s="200"/>
      <c r="D170" s="200"/>
      <c r="E170" s="200"/>
      <c r="F170" s="201"/>
    </row>
    <row r="171" spans="1:256" ht="12" customHeight="1">
      <c r="A171" s="148" t="s">
        <v>353</v>
      </c>
      <c r="B171" s="518" t="s">
        <v>374</v>
      </c>
      <c r="C171" s="519"/>
      <c r="D171" s="519"/>
      <c r="E171" s="519"/>
      <c r="F171" s="205">
        <f>SUM(F148:F170)</f>
        <v>0</v>
      </c>
    </row>
    <row r="172" spans="1:256" ht="12" customHeight="1">
      <c r="A172" s="198"/>
      <c r="B172" s="199"/>
      <c r="C172" s="200"/>
      <c r="D172" s="200"/>
      <c r="E172" s="200"/>
      <c r="F172" s="201"/>
    </row>
    <row r="173" spans="1:256" ht="12" customHeight="1">
      <c r="A173" s="198"/>
      <c r="B173" s="199"/>
      <c r="C173" s="200"/>
      <c r="D173" s="200"/>
      <c r="E173" s="200"/>
      <c r="F173" s="201"/>
    </row>
    <row r="174" spans="1:256" s="140" customFormat="1" ht="15.75">
      <c r="A174" s="196" t="s">
        <v>375</v>
      </c>
      <c r="B174" s="525" t="s">
        <v>376</v>
      </c>
      <c r="C174" s="526"/>
      <c r="D174" s="526"/>
      <c r="E174" s="526"/>
      <c r="F174" s="197"/>
    </row>
    <row r="175" spans="1:256" ht="12" customHeight="1">
      <c r="A175" s="198"/>
      <c r="B175" s="199"/>
      <c r="C175" s="200"/>
      <c r="D175" s="200"/>
      <c r="E175" s="200"/>
      <c r="F175" s="201"/>
    </row>
    <row r="176" spans="1:256" s="212" customFormat="1" ht="199.5">
      <c r="A176" s="202">
        <v>1</v>
      </c>
      <c r="B176" s="214" t="s">
        <v>377</v>
      </c>
      <c r="C176" s="156" t="s">
        <v>271</v>
      </c>
      <c r="D176" s="217">
        <v>80</v>
      </c>
      <c r="E176" s="218"/>
      <c r="F176" s="218">
        <f>SUM(D176*E176)</f>
        <v>0</v>
      </c>
      <c r="G176" s="147"/>
      <c r="H176" s="147"/>
      <c r="IC176" s="147"/>
      <c r="ID176" s="147"/>
      <c r="IE176" s="147"/>
      <c r="IF176" s="147"/>
      <c r="IG176" s="147"/>
      <c r="IH176" s="147"/>
      <c r="II176" s="147"/>
      <c r="IJ176" s="147"/>
      <c r="IK176" s="147"/>
      <c r="IL176" s="147"/>
      <c r="IM176" s="147"/>
      <c r="IN176" s="147"/>
      <c r="IO176" s="147"/>
      <c r="IP176" s="147"/>
      <c r="IQ176" s="147"/>
      <c r="IR176" s="147"/>
      <c r="IS176" s="147"/>
      <c r="IT176" s="147"/>
      <c r="IU176" s="147"/>
      <c r="IV176" s="147"/>
    </row>
    <row r="177" spans="1:256" ht="12" customHeight="1">
      <c r="A177" s="198"/>
      <c r="B177" s="199"/>
      <c r="C177" s="200"/>
      <c r="D177" s="200"/>
      <c r="E177" s="204"/>
      <c r="F177" s="169"/>
    </row>
    <row r="178" spans="1:256" s="212" customFormat="1" ht="185.25">
      <c r="A178" s="202">
        <v>2</v>
      </c>
      <c r="B178" s="214" t="s">
        <v>378</v>
      </c>
      <c r="C178" s="156" t="s">
        <v>271</v>
      </c>
      <c r="D178" s="217">
        <v>77</v>
      </c>
      <c r="E178" s="218"/>
      <c r="F178" s="218">
        <f>SUM(D178*E178)</f>
        <v>0</v>
      </c>
      <c r="G178" s="147"/>
      <c r="H178" s="147"/>
      <c r="IC178" s="147"/>
      <c r="ID178" s="147"/>
      <c r="IE178" s="147"/>
      <c r="IF178" s="147"/>
      <c r="IG178" s="147"/>
      <c r="IH178" s="147"/>
      <c r="II178" s="147"/>
      <c r="IJ178" s="147"/>
      <c r="IK178" s="147"/>
      <c r="IL178" s="147"/>
      <c r="IM178" s="147"/>
      <c r="IN178" s="147"/>
      <c r="IO178" s="147"/>
      <c r="IP178" s="147"/>
      <c r="IQ178" s="147"/>
      <c r="IR178" s="147"/>
      <c r="IS178" s="147"/>
      <c r="IT178" s="147"/>
      <c r="IU178" s="147"/>
      <c r="IV178" s="147"/>
    </row>
    <row r="179" spans="1:256" ht="12" customHeight="1">
      <c r="A179" s="198"/>
      <c r="B179" s="199"/>
      <c r="C179" s="200"/>
      <c r="D179" s="200"/>
      <c r="E179" s="204"/>
      <c r="F179" s="169"/>
    </row>
    <row r="180" spans="1:256" s="212" customFormat="1" ht="171">
      <c r="A180" s="202">
        <v>3</v>
      </c>
      <c r="B180" s="214" t="s">
        <v>379</v>
      </c>
      <c r="C180" s="156" t="s">
        <v>271</v>
      </c>
      <c r="D180" s="217">
        <v>29</v>
      </c>
      <c r="E180" s="218"/>
      <c r="F180" s="218">
        <f>SUM(D180*E180)</f>
        <v>0</v>
      </c>
      <c r="G180" s="147"/>
      <c r="H180" s="147"/>
      <c r="IC180" s="147"/>
      <c r="ID180" s="147"/>
      <c r="IE180" s="147"/>
      <c r="IF180" s="147"/>
      <c r="IG180" s="147"/>
      <c r="IH180" s="147"/>
      <c r="II180" s="147"/>
      <c r="IJ180" s="147"/>
      <c r="IK180" s="147"/>
      <c r="IL180" s="147"/>
      <c r="IM180" s="147"/>
      <c r="IN180" s="147"/>
      <c r="IO180" s="147"/>
      <c r="IP180" s="147"/>
      <c r="IQ180" s="147"/>
      <c r="IR180" s="147"/>
      <c r="IS180" s="147"/>
      <c r="IT180" s="147"/>
      <c r="IU180" s="147"/>
      <c r="IV180" s="147"/>
    </row>
    <row r="181" spans="1:256" ht="12" customHeight="1">
      <c r="A181" s="198"/>
      <c r="B181" s="199"/>
      <c r="C181" s="200"/>
      <c r="D181" s="200"/>
      <c r="E181" s="204"/>
      <c r="F181" s="169"/>
    </row>
    <row r="182" spans="1:256" ht="12" customHeight="1">
      <c r="A182" s="198"/>
      <c r="B182" s="199"/>
      <c r="C182" s="200"/>
      <c r="D182" s="200"/>
      <c r="E182" s="200"/>
      <c r="F182" s="201"/>
    </row>
    <row r="183" spans="1:256" ht="12" customHeight="1">
      <c r="A183" s="198"/>
      <c r="B183" s="199"/>
      <c r="C183" s="200"/>
      <c r="D183" s="200"/>
      <c r="E183" s="200"/>
      <c r="F183" s="201"/>
    </row>
    <row r="184" spans="1:256" ht="12" customHeight="1">
      <c r="A184" s="148" t="s">
        <v>375</v>
      </c>
      <c r="B184" s="518" t="s">
        <v>380</v>
      </c>
      <c r="C184" s="519"/>
      <c r="D184" s="519"/>
      <c r="E184" s="519"/>
      <c r="F184" s="205">
        <f>SUM(F175:F183)</f>
        <v>0</v>
      </c>
    </row>
    <row r="185" spans="1:256" ht="12" customHeight="1">
      <c r="A185" s="198"/>
      <c r="B185" s="199"/>
      <c r="C185" s="200"/>
      <c r="D185" s="200"/>
      <c r="E185" s="200"/>
      <c r="F185" s="201"/>
    </row>
    <row r="186" spans="1:256" ht="12" customHeight="1">
      <c r="A186" s="198"/>
      <c r="B186" s="199"/>
      <c r="C186" s="200"/>
      <c r="D186" s="200"/>
      <c r="E186" s="200"/>
      <c r="F186" s="201"/>
    </row>
    <row r="187" spans="1:256" s="140" customFormat="1" ht="15.75">
      <c r="A187" s="196" t="s">
        <v>381</v>
      </c>
      <c r="B187" s="525" t="s">
        <v>382</v>
      </c>
      <c r="C187" s="526"/>
      <c r="D187" s="526"/>
      <c r="E187" s="526"/>
      <c r="F187" s="197"/>
    </row>
    <row r="188" spans="1:256" ht="12" customHeight="1">
      <c r="A188" s="198"/>
      <c r="B188" s="199"/>
      <c r="C188" s="200"/>
      <c r="D188" s="200"/>
      <c r="E188" s="200"/>
      <c r="F188" s="201"/>
    </row>
    <row r="189" spans="1:256" s="212" customFormat="1" ht="114">
      <c r="A189" s="202">
        <v>1</v>
      </c>
      <c r="B189" s="214" t="s">
        <v>383</v>
      </c>
      <c r="C189" s="156" t="s">
        <v>14</v>
      </c>
      <c r="D189" s="217">
        <v>110</v>
      </c>
      <c r="E189" s="218"/>
      <c r="F189" s="218">
        <f>SUM(D189*E189)</f>
        <v>0</v>
      </c>
      <c r="G189" s="147"/>
      <c r="H189" s="147"/>
      <c r="IC189" s="147"/>
      <c r="ID189" s="147"/>
      <c r="IE189" s="147"/>
      <c r="IF189" s="147"/>
      <c r="IG189" s="147"/>
      <c r="IH189" s="147"/>
      <c r="II189" s="147"/>
      <c r="IJ189" s="147"/>
      <c r="IK189" s="147"/>
      <c r="IL189" s="147"/>
      <c r="IM189" s="147"/>
      <c r="IN189" s="147"/>
      <c r="IO189" s="147"/>
      <c r="IP189" s="147"/>
      <c r="IQ189" s="147"/>
      <c r="IR189" s="147"/>
      <c r="IS189" s="147"/>
      <c r="IT189" s="147"/>
      <c r="IU189" s="147"/>
      <c r="IV189" s="147"/>
    </row>
    <row r="190" spans="1:256" ht="12" customHeight="1">
      <c r="A190" s="198"/>
      <c r="B190" s="199"/>
      <c r="C190" s="200"/>
      <c r="D190" s="200"/>
      <c r="E190" s="204"/>
      <c r="F190" s="169"/>
    </row>
    <row r="191" spans="1:256" s="212" customFormat="1" ht="114">
      <c r="A191" s="202">
        <v>2</v>
      </c>
      <c r="B191" s="214" t="s">
        <v>384</v>
      </c>
      <c r="C191" s="156" t="s">
        <v>14</v>
      </c>
      <c r="D191" s="217">
        <v>50</v>
      </c>
      <c r="E191" s="218"/>
      <c r="F191" s="218">
        <f>SUM(D191*E191)</f>
        <v>0</v>
      </c>
      <c r="G191" s="147"/>
      <c r="H191" s="147"/>
      <c r="IC191" s="147"/>
      <c r="ID191" s="147"/>
      <c r="IE191" s="147"/>
      <c r="IF191" s="147"/>
      <c r="IG191" s="147"/>
      <c r="IH191" s="147"/>
      <c r="II191" s="147"/>
      <c r="IJ191" s="147"/>
      <c r="IK191" s="147"/>
      <c r="IL191" s="147"/>
      <c r="IM191" s="147"/>
      <c r="IN191" s="147"/>
      <c r="IO191" s="147"/>
      <c r="IP191" s="147"/>
      <c r="IQ191" s="147"/>
      <c r="IR191" s="147"/>
      <c r="IS191" s="147"/>
      <c r="IT191" s="147"/>
      <c r="IU191" s="147"/>
      <c r="IV191" s="147"/>
    </row>
    <row r="192" spans="1:256" ht="15">
      <c r="A192" s="212"/>
      <c r="B192" s="212"/>
      <c r="C192" s="212"/>
      <c r="D192" s="212"/>
      <c r="E192" s="180"/>
      <c r="F192" s="180"/>
    </row>
    <row r="193" spans="1:6" ht="88.9" customHeight="1">
      <c r="A193" s="190">
        <v>3</v>
      </c>
      <c r="B193" s="178" t="s">
        <v>385</v>
      </c>
      <c r="C193" s="156" t="s">
        <v>14</v>
      </c>
      <c r="D193" s="157">
        <v>65</v>
      </c>
      <c r="E193" s="158"/>
      <c r="F193" s="159">
        <f>D193*E193</f>
        <v>0</v>
      </c>
    </row>
    <row r="194" spans="1:6" ht="15.75">
      <c r="A194" s="141"/>
      <c r="B194" s="193"/>
      <c r="C194" s="150"/>
      <c r="D194" s="151"/>
      <c r="E194" s="187"/>
      <c r="F194" s="162"/>
    </row>
    <row r="195" spans="1:6" ht="88.9" customHeight="1">
      <c r="A195" s="190">
        <v>4</v>
      </c>
      <c r="B195" s="178" t="s">
        <v>386</v>
      </c>
      <c r="C195" s="156" t="s">
        <v>14</v>
      </c>
      <c r="D195" s="157">
        <v>15</v>
      </c>
      <c r="E195" s="158"/>
      <c r="F195" s="159">
        <f>D195*E195</f>
        <v>0</v>
      </c>
    </row>
    <row r="196" spans="1:6" ht="12" customHeight="1">
      <c r="A196" s="198"/>
      <c r="B196" s="199"/>
      <c r="C196" s="200"/>
      <c r="D196" s="200"/>
      <c r="E196" s="204"/>
      <c r="F196" s="169"/>
    </row>
    <row r="197" spans="1:6" ht="103.15" customHeight="1">
      <c r="A197" s="190">
        <v>5</v>
      </c>
      <c r="B197" s="178" t="s">
        <v>387</v>
      </c>
      <c r="C197" s="156" t="s">
        <v>14</v>
      </c>
      <c r="D197" s="157">
        <v>75</v>
      </c>
      <c r="E197" s="158"/>
      <c r="F197" s="159">
        <f>D197*E197</f>
        <v>0</v>
      </c>
    </row>
    <row r="198" spans="1:6" ht="12" customHeight="1">
      <c r="A198" s="198"/>
      <c r="B198" s="199"/>
      <c r="C198" s="200"/>
      <c r="D198" s="200"/>
      <c r="E198" s="204"/>
      <c r="F198" s="169"/>
    </row>
    <row r="199" spans="1:6" ht="88.9" customHeight="1">
      <c r="A199" s="190">
        <v>6</v>
      </c>
      <c r="B199" s="214" t="s">
        <v>388</v>
      </c>
      <c r="C199" s="156" t="s">
        <v>14</v>
      </c>
      <c r="D199" s="157">
        <v>15</v>
      </c>
      <c r="E199" s="158"/>
      <c r="F199" s="159">
        <f>D199*E199</f>
        <v>0</v>
      </c>
    </row>
    <row r="200" spans="1:6" ht="15.75">
      <c r="A200" s="141"/>
      <c r="B200" s="222"/>
      <c r="C200" s="150"/>
      <c r="D200" s="151"/>
      <c r="E200" s="187"/>
      <c r="F200" s="162"/>
    </row>
    <row r="201" spans="1:6" ht="88.9" customHeight="1">
      <c r="A201" s="190">
        <v>7</v>
      </c>
      <c r="B201" s="214" t="s">
        <v>389</v>
      </c>
      <c r="C201" s="156" t="s">
        <v>14</v>
      </c>
      <c r="D201" s="157">
        <v>5</v>
      </c>
      <c r="E201" s="158"/>
      <c r="F201" s="159">
        <f>D201*E201</f>
        <v>0</v>
      </c>
    </row>
    <row r="202" spans="1:6" ht="15.75">
      <c r="A202" s="141"/>
      <c r="B202" s="222"/>
      <c r="C202" s="150"/>
      <c r="D202" s="151"/>
      <c r="E202" s="187"/>
      <c r="F202" s="162"/>
    </row>
    <row r="203" spans="1:6" ht="88.9" customHeight="1">
      <c r="A203" s="190">
        <v>8</v>
      </c>
      <c r="B203" s="214" t="s">
        <v>390</v>
      </c>
      <c r="C203" s="156" t="s">
        <v>271</v>
      </c>
      <c r="D203" s="157">
        <v>11</v>
      </c>
      <c r="E203" s="158"/>
      <c r="F203" s="159">
        <f>D203*E203</f>
        <v>0</v>
      </c>
    </row>
    <row r="204" spans="1:6" ht="12" customHeight="1">
      <c r="A204" s="198"/>
      <c r="B204" s="199"/>
      <c r="C204" s="200"/>
      <c r="D204" s="200"/>
      <c r="E204" s="204"/>
      <c r="F204" s="169"/>
    </row>
    <row r="205" spans="1:6" ht="12" customHeight="1">
      <c r="A205" s="198"/>
      <c r="B205" s="199"/>
      <c r="C205" s="200"/>
      <c r="D205" s="200"/>
      <c r="E205" s="200"/>
      <c r="F205" s="201"/>
    </row>
    <row r="206" spans="1:6" ht="12" customHeight="1">
      <c r="A206" s="148" t="s">
        <v>381</v>
      </c>
      <c r="B206" s="518" t="s">
        <v>391</v>
      </c>
      <c r="C206" s="519"/>
      <c r="D206" s="519"/>
      <c r="E206" s="519"/>
      <c r="F206" s="205">
        <f>SUM(F188:F205)</f>
        <v>0</v>
      </c>
    </row>
    <row r="207" spans="1:6" ht="12" customHeight="1">
      <c r="A207" s="198"/>
      <c r="B207" s="199"/>
      <c r="C207" s="200"/>
      <c r="D207" s="200"/>
      <c r="E207" s="200"/>
      <c r="F207" s="201"/>
    </row>
    <row r="208" spans="1:6" ht="12" customHeight="1">
      <c r="A208" s="198"/>
      <c r="B208" s="199"/>
      <c r="C208" s="200"/>
      <c r="D208" s="200"/>
      <c r="E208" s="200"/>
      <c r="F208" s="201"/>
    </row>
    <row r="209" spans="1:256" s="140" customFormat="1" ht="15.75">
      <c r="A209" s="196" t="s">
        <v>392</v>
      </c>
      <c r="B209" s="525" t="s">
        <v>393</v>
      </c>
      <c r="C209" s="526"/>
      <c r="D209" s="526"/>
      <c r="E209" s="526"/>
      <c r="F209" s="197"/>
    </row>
    <row r="210" spans="1:256" ht="12" customHeight="1">
      <c r="A210" s="198"/>
      <c r="B210" s="199"/>
      <c r="C210" s="200"/>
      <c r="D210" s="200"/>
      <c r="E210" s="200"/>
      <c r="F210" s="201"/>
    </row>
    <row r="211" spans="1:256" ht="12" customHeight="1">
      <c r="A211" s="198"/>
      <c r="B211" s="199"/>
      <c r="C211" s="200"/>
      <c r="D211" s="200"/>
      <c r="E211" s="200"/>
      <c r="F211" s="201"/>
    </row>
    <row r="212" spans="1:256" s="212" customFormat="1" ht="304.14999999999998" customHeight="1">
      <c r="A212" s="202">
        <v>1</v>
      </c>
      <c r="B212" s="214" t="s">
        <v>394</v>
      </c>
      <c r="C212" s="156" t="s">
        <v>271</v>
      </c>
      <c r="D212" s="223">
        <v>810</v>
      </c>
      <c r="E212" s="218"/>
      <c r="F212" s="218">
        <f>SUM(D212*E212)</f>
        <v>0</v>
      </c>
      <c r="G212" s="147"/>
      <c r="H212" s="147"/>
      <c r="IC212" s="147"/>
      <c r="ID212" s="147"/>
      <c r="IE212" s="147"/>
      <c r="IF212" s="147"/>
      <c r="IG212" s="147"/>
      <c r="IH212" s="147"/>
      <c r="II212" s="147"/>
      <c r="IJ212" s="147"/>
      <c r="IK212" s="147"/>
      <c r="IL212" s="147"/>
      <c r="IM212" s="147"/>
      <c r="IN212" s="147"/>
      <c r="IO212" s="147"/>
      <c r="IP212" s="147"/>
      <c r="IQ212" s="147"/>
      <c r="IR212" s="147"/>
      <c r="IS212" s="147"/>
      <c r="IT212" s="147"/>
      <c r="IU212" s="147"/>
      <c r="IV212" s="147"/>
    </row>
    <row r="213" spans="1:256" ht="12" customHeight="1">
      <c r="A213" s="198"/>
      <c r="B213" s="199"/>
      <c r="C213" s="200"/>
      <c r="D213" s="200"/>
      <c r="E213" s="204"/>
      <c r="F213" s="169"/>
    </row>
    <row r="214" spans="1:256" ht="12" customHeight="1">
      <c r="A214" s="198"/>
      <c r="B214" s="199"/>
      <c r="C214" s="200"/>
      <c r="D214" s="200"/>
      <c r="E214" s="200"/>
      <c r="F214" s="201"/>
    </row>
    <row r="215" spans="1:256" ht="12" customHeight="1">
      <c r="A215" s="148" t="s">
        <v>392</v>
      </c>
      <c r="B215" s="518" t="s">
        <v>395</v>
      </c>
      <c r="C215" s="519"/>
      <c r="D215" s="519"/>
      <c r="E215" s="519"/>
      <c r="F215" s="205">
        <f>SUM(F210:F214)</f>
        <v>0</v>
      </c>
    </row>
    <row r="216" spans="1:256" ht="12" customHeight="1">
      <c r="A216" s="198"/>
      <c r="B216" s="199"/>
      <c r="C216" s="200"/>
      <c r="D216" s="200"/>
      <c r="E216" s="200"/>
      <c r="F216" s="201"/>
    </row>
    <row r="217" spans="1:256" ht="12" customHeight="1">
      <c r="A217" s="198"/>
      <c r="B217" s="199"/>
      <c r="C217" s="200"/>
      <c r="D217" s="200"/>
      <c r="E217" s="200"/>
      <c r="F217" s="201"/>
    </row>
    <row r="218" spans="1:256" s="140" customFormat="1" ht="15.75">
      <c r="A218" s="196" t="s">
        <v>396</v>
      </c>
      <c r="B218" s="525" t="s">
        <v>397</v>
      </c>
      <c r="C218" s="526"/>
      <c r="D218" s="526"/>
      <c r="E218" s="526"/>
      <c r="F218" s="197"/>
    </row>
    <row r="219" spans="1:256" ht="12" customHeight="1">
      <c r="A219" s="198"/>
      <c r="B219" s="199"/>
      <c r="C219" s="200"/>
      <c r="D219" s="200"/>
      <c r="E219" s="200"/>
      <c r="F219" s="201"/>
    </row>
    <row r="220" spans="1:256" s="212" customFormat="1" ht="376.15" customHeight="1">
      <c r="A220" s="202">
        <v>1</v>
      </c>
      <c r="B220" s="214" t="s">
        <v>398</v>
      </c>
      <c r="C220" s="156" t="s">
        <v>271</v>
      </c>
      <c r="D220" s="217">
        <v>79</v>
      </c>
      <c r="E220" s="218"/>
      <c r="F220" s="218">
        <f>SUM(D220*E220)</f>
        <v>0</v>
      </c>
      <c r="G220" s="147"/>
      <c r="H220" s="147"/>
      <c r="IC220" s="147"/>
      <c r="ID220" s="147"/>
      <c r="IE220" s="147"/>
      <c r="IF220" s="147"/>
      <c r="IG220" s="147"/>
      <c r="IH220" s="147"/>
      <c r="II220" s="147"/>
      <c r="IJ220" s="147"/>
      <c r="IK220" s="147"/>
      <c r="IL220" s="147"/>
      <c r="IM220" s="147"/>
      <c r="IN220" s="147"/>
      <c r="IO220" s="147"/>
      <c r="IP220" s="147"/>
      <c r="IQ220" s="147"/>
      <c r="IR220" s="147"/>
      <c r="IS220" s="147"/>
      <c r="IT220" s="147"/>
      <c r="IU220" s="147"/>
      <c r="IV220" s="147"/>
    </row>
    <row r="221" spans="1:256" ht="12" customHeight="1">
      <c r="A221" s="198"/>
      <c r="B221" s="199"/>
      <c r="C221" s="200"/>
      <c r="D221" s="200"/>
      <c r="E221" s="204"/>
      <c r="F221" s="169"/>
    </row>
    <row r="222" spans="1:256" ht="270.75">
      <c r="A222" s="202">
        <v>2</v>
      </c>
      <c r="B222" s="224" t="s">
        <v>399</v>
      </c>
      <c r="C222" s="156" t="s">
        <v>298</v>
      </c>
      <c r="D222" s="217">
        <v>1</v>
      </c>
      <c r="E222" s="218"/>
      <c r="F222" s="218">
        <f>SUM(D222*E222)</f>
        <v>0</v>
      </c>
    </row>
    <row r="223" spans="1:256" ht="15">
      <c r="A223" s="203"/>
      <c r="B223" s="225"/>
      <c r="C223" s="150"/>
      <c r="D223" s="226"/>
      <c r="E223" s="227"/>
      <c r="F223" s="227"/>
    </row>
    <row r="224" spans="1:256" ht="199.5">
      <c r="A224" s="202">
        <v>3</v>
      </c>
      <c r="B224" s="224" t="s">
        <v>400</v>
      </c>
      <c r="C224" s="156" t="s">
        <v>298</v>
      </c>
      <c r="D224" s="217">
        <v>3</v>
      </c>
      <c r="E224" s="218"/>
      <c r="F224" s="218">
        <f>SUM(D224*E224)</f>
        <v>0</v>
      </c>
    </row>
    <row r="225" spans="1:256" ht="12" customHeight="1">
      <c r="A225" s="198"/>
      <c r="B225" s="199"/>
      <c r="C225" s="200"/>
      <c r="D225" s="200"/>
      <c r="E225" s="204"/>
      <c r="F225" s="169"/>
    </row>
    <row r="226" spans="1:256" ht="346.9" customHeight="1">
      <c r="A226" s="202">
        <v>4</v>
      </c>
      <c r="B226" s="224" t="s">
        <v>401</v>
      </c>
      <c r="C226" s="156" t="s">
        <v>271</v>
      </c>
      <c r="D226" s="217">
        <v>90</v>
      </c>
      <c r="E226" s="218"/>
      <c r="F226" s="218">
        <f>SUM(D226*E226)</f>
        <v>0</v>
      </c>
    </row>
    <row r="227" spans="1:256" ht="12" customHeight="1">
      <c r="A227" s="198"/>
      <c r="B227" s="199"/>
      <c r="C227" s="200"/>
      <c r="D227" s="200"/>
      <c r="E227" s="204"/>
      <c r="F227" s="169"/>
    </row>
    <row r="228" spans="1:256" ht="409.5">
      <c r="A228" s="202">
        <v>5</v>
      </c>
      <c r="B228" s="224" t="s">
        <v>402</v>
      </c>
      <c r="C228" s="156" t="s">
        <v>271</v>
      </c>
      <c r="D228" s="223">
        <v>60</v>
      </c>
      <c r="E228" s="218"/>
      <c r="F228" s="218">
        <f>SUM(D228*E228)</f>
        <v>0</v>
      </c>
    </row>
    <row r="229" spans="1:256" ht="12" customHeight="1">
      <c r="A229" s="198"/>
      <c r="B229" s="199"/>
      <c r="C229" s="200"/>
      <c r="D229" s="200"/>
      <c r="E229" s="204"/>
      <c r="F229" s="169"/>
    </row>
    <row r="230" spans="1:256" ht="12" customHeight="1">
      <c r="A230" s="198"/>
      <c r="B230" s="199"/>
      <c r="C230" s="200"/>
      <c r="D230" s="200"/>
      <c r="E230" s="204"/>
      <c r="F230" s="169"/>
    </row>
    <row r="231" spans="1:256" ht="12" customHeight="1">
      <c r="A231" s="198"/>
      <c r="B231" s="199"/>
      <c r="C231" s="200"/>
      <c r="D231" s="200"/>
      <c r="E231" s="204"/>
      <c r="F231" s="169"/>
    </row>
    <row r="232" spans="1:256" ht="12" customHeight="1">
      <c r="A232" s="148" t="s">
        <v>396</v>
      </c>
      <c r="B232" s="518" t="s">
        <v>403</v>
      </c>
      <c r="C232" s="519"/>
      <c r="D232" s="519"/>
      <c r="E232" s="519"/>
      <c r="F232" s="205">
        <f>SUM(F219:F231)</f>
        <v>0</v>
      </c>
    </row>
    <row r="233" spans="1:256" ht="12" customHeight="1">
      <c r="A233" s="198"/>
      <c r="B233" s="199"/>
      <c r="C233" s="200"/>
      <c r="D233" s="200"/>
      <c r="E233" s="200"/>
      <c r="F233" s="201"/>
    </row>
    <row r="234" spans="1:256" ht="12" customHeight="1">
      <c r="A234" s="198"/>
      <c r="B234" s="199"/>
      <c r="C234" s="200"/>
      <c r="D234" s="200"/>
      <c r="E234" s="200"/>
      <c r="F234" s="201"/>
    </row>
    <row r="235" spans="1:256" s="140" customFormat="1" ht="15.75">
      <c r="A235" s="196" t="s">
        <v>404</v>
      </c>
      <c r="B235" s="525" t="s">
        <v>405</v>
      </c>
      <c r="C235" s="526"/>
      <c r="D235" s="526"/>
      <c r="E235" s="526"/>
      <c r="F235" s="197"/>
    </row>
    <row r="236" spans="1:256" ht="12" customHeight="1">
      <c r="A236" s="198"/>
      <c r="B236" s="199"/>
      <c r="C236" s="200"/>
      <c r="D236" s="200"/>
      <c r="E236" s="200"/>
      <c r="F236" s="201"/>
    </row>
    <row r="237" spans="1:256" s="212" customFormat="1" ht="267" customHeight="1">
      <c r="A237" s="202">
        <v>1</v>
      </c>
      <c r="B237" s="214" t="s">
        <v>406</v>
      </c>
      <c r="C237" s="156"/>
      <c r="D237" s="217"/>
      <c r="E237" s="218"/>
      <c r="F237" s="218">
        <f>SUM(D237*E237)</f>
        <v>0</v>
      </c>
      <c r="G237" s="147"/>
      <c r="H237" s="147"/>
      <c r="IC237" s="147"/>
      <c r="ID237" s="147"/>
      <c r="IE237" s="147"/>
      <c r="IF237" s="147"/>
      <c r="IG237" s="147"/>
      <c r="IH237" s="147"/>
      <c r="II237" s="147"/>
      <c r="IJ237" s="147"/>
      <c r="IK237" s="147"/>
      <c r="IL237" s="147"/>
      <c r="IM237" s="147"/>
      <c r="IN237" s="147"/>
      <c r="IO237" s="147"/>
      <c r="IP237" s="147"/>
      <c r="IQ237" s="147"/>
      <c r="IR237" s="147"/>
      <c r="IS237" s="147"/>
      <c r="IT237" s="147"/>
      <c r="IU237" s="147"/>
      <c r="IV237" s="147"/>
    </row>
    <row r="238" spans="1:256" s="212" customFormat="1" ht="15.75">
      <c r="A238" s="202"/>
      <c r="B238" s="214" t="s">
        <v>407</v>
      </c>
      <c r="C238" s="156" t="s">
        <v>13</v>
      </c>
      <c r="D238" s="217">
        <v>1</v>
      </c>
      <c r="E238" s="218"/>
      <c r="F238" s="218">
        <f>SUM(D238*E238)</f>
        <v>0</v>
      </c>
      <c r="G238" s="147"/>
      <c r="H238" s="147"/>
      <c r="IC238" s="147"/>
      <c r="ID238" s="147"/>
      <c r="IE238" s="147"/>
      <c r="IF238" s="147"/>
      <c r="IG238" s="147"/>
      <c r="IH238" s="147"/>
      <c r="II238" s="147"/>
      <c r="IJ238" s="147"/>
      <c r="IK238" s="147"/>
      <c r="IL238" s="147"/>
      <c r="IM238" s="147"/>
      <c r="IN238" s="147"/>
      <c r="IO238" s="147"/>
      <c r="IP238" s="147"/>
      <c r="IQ238" s="147"/>
      <c r="IR238" s="147"/>
      <c r="IS238" s="147"/>
      <c r="IT238" s="147"/>
      <c r="IU238" s="147"/>
      <c r="IV238" s="147"/>
    </row>
    <row r="239" spans="1:256" s="212" customFormat="1" ht="15.75">
      <c r="A239" s="202"/>
      <c r="B239" s="214" t="s">
        <v>408</v>
      </c>
      <c r="C239" s="156" t="s">
        <v>13</v>
      </c>
      <c r="D239" s="217">
        <v>2</v>
      </c>
      <c r="E239" s="218"/>
      <c r="F239" s="218">
        <f>SUM(D239*E239)</f>
        <v>0</v>
      </c>
      <c r="G239" s="147"/>
      <c r="H239" s="147"/>
      <c r="IC239" s="147"/>
      <c r="ID239" s="147"/>
      <c r="IE239" s="147"/>
      <c r="IF239" s="147"/>
      <c r="IG239" s="147"/>
      <c r="IH239" s="147"/>
      <c r="II239" s="147"/>
      <c r="IJ239" s="147"/>
      <c r="IK239" s="147"/>
      <c r="IL239" s="147"/>
      <c r="IM239" s="147"/>
      <c r="IN239" s="147"/>
      <c r="IO239" s="147"/>
      <c r="IP239" s="147"/>
      <c r="IQ239" s="147"/>
      <c r="IR239" s="147"/>
      <c r="IS239" s="147"/>
      <c r="IT239" s="147"/>
      <c r="IU239" s="147"/>
      <c r="IV239" s="147"/>
    </row>
    <row r="240" spans="1:256" s="212" customFormat="1" ht="15.75">
      <c r="A240" s="203"/>
      <c r="B240" s="222"/>
      <c r="C240" s="150"/>
      <c r="D240" s="226"/>
      <c r="E240" s="227"/>
      <c r="F240" s="227"/>
      <c r="G240" s="147"/>
      <c r="H240" s="147"/>
      <c r="IC240" s="147"/>
      <c r="ID240" s="147"/>
      <c r="IE240" s="147"/>
      <c r="IF240" s="147"/>
      <c r="IG240" s="147"/>
      <c r="IH240" s="147"/>
      <c r="II240" s="147"/>
      <c r="IJ240" s="147"/>
      <c r="IK240" s="147"/>
      <c r="IL240" s="147"/>
      <c r="IM240" s="147"/>
      <c r="IN240" s="147"/>
      <c r="IO240" s="147"/>
      <c r="IP240" s="147"/>
      <c r="IQ240" s="147"/>
      <c r="IR240" s="147"/>
      <c r="IS240" s="147"/>
      <c r="IT240" s="147"/>
      <c r="IU240" s="147"/>
      <c r="IV240" s="147"/>
    </row>
    <row r="241" spans="1:256" ht="12" customHeight="1">
      <c r="A241" s="198"/>
      <c r="B241" s="199"/>
      <c r="C241" s="200"/>
      <c r="D241" s="200"/>
      <c r="E241" s="204"/>
      <c r="F241" s="169"/>
    </row>
    <row r="242" spans="1:256" s="212" customFormat="1" ht="171">
      <c r="A242" s="202">
        <v>2</v>
      </c>
      <c r="B242" s="214" t="s">
        <v>409</v>
      </c>
      <c r="C242" s="156"/>
      <c r="D242" s="217"/>
      <c r="E242" s="218"/>
      <c r="F242" s="218">
        <f t="shared" ref="F242:F247" si="2">SUM(D242*E242)</f>
        <v>0</v>
      </c>
      <c r="G242" s="147"/>
      <c r="H242" s="147"/>
      <c r="IC242" s="147"/>
      <c r="ID242" s="147"/>
      <c r="IE242" s="147"/>
      <c r="IF242" s="147"/>
      <c r="IG242" s="147"/>
      <c r="IH242" s="147"/>
      <c r="II242" s="147"/>
      <c r="IJ242" s="147"/>
      <c r="IK242" s="147"/>
      <c r="IL242" s="147"/>
      <c r="IM242" s="147"/>
      <c r="IN242" s="147"/>
      <c r="IO242" s="147"/>
      <c r="IP242" s="147"/>
      <c r="IQ242" s="147"/>
      <c r="IR242" s="147"/>
      <c r="IS242" s="147"/>
      <c r="IT242" s="147"/>
      <c r="IU242" s="147"/>
      <c r="IV242" s="147"/>
    </row>
    <row r="243" spans="1:256" s="212" customFormat="1" ht="15.75">
      <c r="A243" s="202"/>
      <c r="B243" s="214" t="s">
        <v>410</v>
      </c>
      <c r="C243" s="156" t="s">
        <v>13</v>
      </c>
      <c r="D243" s="217">
        <v>1</v>
      </c>
      <c r="E243" s="218"/>
      <c r="F243" s="218">
        <f t="shared" si="2"/>
        <v>0</v>
      </c>
      <c r="G243" s="147"/>
      <c r="H243" s="147"/>
      <c r="IC243" s="147"/>
      <c r="ID243" s="147"/>
      <c r="IE243" s="147"/>
      <c r="IF243" s="147"/>
      <c r="IG243" s="147"/>
      <c r="IH243" s="147"/>
      <c r="II243" s="147"/>
      <c r="IJ243" s="147"/>
      <c r="IK243" s="147"/>
      <c r="IL243" s="147"/>
      <c r="IM243" s="147"/>
      <c r="IN243" s="147"/>
      <c r="IO243" s="147"/>
      <c r="IP243" s="147"/>
      <c r="IQ243" s="147"/>
      <c r="IR243" s="147"/>
      <c r="IS243" s="147"/>
      <c r="IT243" s="147"/>
      <c r="IU243" s="147"/>
      <c r="IV243" s="147"/>
    </row>
    <row r="244" spans="1:256" s="212" customFormat="1" ht="15.75">
      <c r="A244" s="202"/>
      <c r="B244" s="214" t="s">
        <v>411</v>
      </c>
      <c r="C244" s="156" t="s">
        <v>13</v>
      </c>
      <c r="D244" s="217">
        <v>4</v>
      </c>
      <c r="E244" s="218"/>
      <c r="F244" s="218">
        <f t="shared" si="2"/>
        <v>0</v>
      </c>
      <c r="G244" s="147"/>
      <c r="H244" s="147"/>
      <c r="IC244" s="147"/>
      <c r="ID244" s="147"/>
      <c r="IE244" s="147"/>
      <c r="IF244" s="147"/>
      <c r="IG244" s="147"/>
      <c r="IH244" s="147"/>
      <c r="II244" s="147"/>
      <c r="IJ244" s="147"/>
      <c r="IK244" s="147"/>
      <c r="IL244" s="147"/>
      <c r="IM244" s="147"/>
      <c r="IN244" s="147"/>
      <c r="IO244" s="147"/>
      <c r="IP244" s="147"/>
      <c r="IQ244" s="147"/>
      <c r="IR244" s="147"/>
      <c r="IS244" s="147"/>
      <c r="IT244" s="147"/>
      <c r="IU244" s="147"/>
      <c r="IV244" s="147"/>
    </row>
    <row r="245" spans="1:256" s="212" customFormat="1" ht="15.75">
      <c r="A245" s="202"/>
      <c r="B245" s="214" t="s">
        <v>412</v>
      </c>
      <c r="C245" s="156" t="s">
        <v>13</v>
      </c>
      <c r="D245" s="217">
        <v>1</v>
      </c>
      <c r="E245" s="218"/>
      <c r="F245" s="218">
        <f t="shared" si="2"/>
        <v>0</v>
      </c>
      <c r="G245" s="147"/>
      <c r="H245" s="147"/>
      <c r="IC245" s="147"/>
      <c r="ID245" s="147"/>
      <c r="IE245" s="147"/>
      <c r="IF245" s="147"/>
      <c r="IG245" s="147"/>
      <c r="IH245" s="147"/>
      <c r="II245" s="147"/>
      <c r="IJ245" s="147"/>
      <c r="IK245" s="147"/>
      <c r="IL245" s="147"/>
      <c r="IM245" s="147"/>
      <c r="IN245" s="147"/>
      <c r="IO245" s="147"/>
      <c r="IP245" s="147"/>
      <c r="IQ245" s="147"/>
      <c r="IR245" s="147"/>
      <c r="IS245" s="147"/>
      <c r="IT245" s="147"/>
      <c r="IU245" s="147"/>
      <c r="IV245" s="147"/>
    </row>
    <row r="246" spans="1:256" s="212" customFormat="1" ht="15.75">
      <c r="A246" s="202"/>
      <c r="B246" s="214" t="s">
        <v>413</v>
      </c>
      <c r="C246" s="156" t="s">
        <v>13</v>
      </c>
      <c r="D246" s="217">
        <v>11</v>
      </c>
      <c r="E246" s="218"/>
      <c r="F246" s="218">
        <f t="shared" si="2"/>
        <v>0</v>
      </c>
      <c r="G246" s="147"/>
      <c r="H246" s="147"/>
      <c r="IC246" s="147"/>
      <c r="ID246" s="147"/>
      <c r="IE246" s="147"/>
      <c r="IF246" s="147"/>
      <c r="IG246" s="147"/>
      <c r="IH246" s="147"/>
      <c r="II246" s="147"/>
      <c r="IJ246" s="147"/>
      <c r="IK246" s="147"/>
      <c r="IL246" s="147"/>
      <c r="IM246" s="147"/>
      <c r="IN246" s="147"/>
      <c r="IO246" s="147"/>
      <c r="IP246" s="147"/>
      <c r="IQ246" s="147"/>
      <c r="IR246" s="147"/>
      <c r="IS246" s="147"/>
      <c r="IT246" s="147"/>
      <c r="IU246" s="147"/>
      <c r="IV246" s="147"/>
    </row>
    <row r="247" spans="1:256" s="212" customFormat="1" ht="15.75">
      <c r="A247" s="202"/>
      <c r="B247" s="214" t="s">
        <v>414</v>
      </c>
      <c r="C247" s="156" t="s">
        <v>13</v>
      </c>
      <c r="D247" s="217">
        <v>3</v>
      </c>
      <c r="E247" s="218"/>
      <c r="F247" s="218">
        <f t="shared" si="2"/>
        <v>0</v>
      </c>
      <c r="G247" s="147"/>
      <c r="H247" s="147"/>
      <c r="IC247" s="147"/>
      <c r="ID247" s="147"/>
      <c r="IE247" s="147"/>
      <c r="IF247" s="147"/>
      <c r="IG247" s="147"/>
      <c r="IH247" s="147"/>
      <c r="II247" s="147"/>
      <c r="IJ247" s="147"/>
      <c r="IK247" s="147"/>
      <c r="IL247" s="147"/>
      <c r="IM247" s="147"/>
      <c r="IN247" s="147"/>
      <c r="IO247" s="147"/>
      <c r="IP247" s="147"/>
      <c r="IQ247" s="147"/>
      <c r="IR247" s="147"/>
      <c r="IS247" s="147"/>
      <c r="IT247" s="147"/>
      <c r="IU247" s="147"/>
      <c r="IV247" s="147"/>
    </row>
    <row r="248" spans="1:256" ht="12" customHeight="1">
      <c r="A248" s="198"/>
      <c r="B248" s="199"/>
      <c r="C248" s="200"/>
      <c r="D248" s="200"/>
      <c r="E248" s="204"/>
      <c r="F248" s="169"/>
    </row>
    <row r="249" spans="1:256" ht="12" customHeight="1">
      <c r="A249" s="198"/>
      <c r="B249" s="199"/>
      <c r="C249" s="200"/>
      <c r="D249" s="200"/>
      <c r="E249" s="200"/>
      <c r="F249" s="201"/>
    </row>
    <row r="250" spans="1:256" ht="12" customHeight="1">
      <c r="A250" s="198"/>
      <c r="B250" s="199"/>
      <c r="C250" s="200"/>
      <c r="D250" s="200"/>
      <c r="E250" s="200"/>
      <c r="F250" s="201"/>
    </row>
    <row r="251" spans="1:256" ht="12" customHeight="1">
      <c r="A251" s="148" t="s">
        <v>404</v>
      </c>
      <c r="B251" s="518" t="s">
        <v>415</v>
      </c>
      <c r="C251" s="519"/>
      <c r="D251" s="519"/>
      <c r="E251" s="519"/>
      <c r="F251" s="205">
        <f>SUM(F236:F250)</f>
        <v>0</v>
      </c>
    </row>
    <row r="252" spans="1:256" ht="12" customHeight="1">
      <c r="A252" s="198"/>
      <c r="B252" s="199"/>
      <c r="C252" s="200"/>
      <c r="D252" s="200"/>
      <c r="E252" s="200"/>
      <c r="F252" s="201"/>
    </row>
    <row r="253" spans="1:256" ht="12" customHeight="1">
      <c r="A253" s="198"/>
      <c r="B253" s="199"/>
      <c r="C253" s="200"/>
      <c r="D253" s="200"/>
      <c r="E253" s="200"/>
      <c r="F253" s="201"/>
    </row>
    <row r="254" spans="1:256" s="140" customFormat="1" ht="15.75">
      <c r="A254" s="196" t="s">
        <v>416</v>
      </c>
      <c r="B254" s="525" t="s">
        <v>417</v>
      </c>
      <c r="C254" s="526"/>
      <c r="D254" s="526"/>
      <c r="E254" s="526"/>
      <c r="F254" s="197"/>
    </row>
    <row r="255" spans="1:256" ht="12" customHeight="1">
      <c r="A255" s="198"/>
      <c r="B255" s="199"/>
      <c r="C255" s="200"/>
      <c r="D255" s="200"/>
      <c r="E255" s="200"/>
      <c r="F255" s="201"/>
    </row>
    <row r="256" spans="1:256" s="212" customFormat="1" ht="271.89999999999998" customHeight="1">
      <c r="A256" s="154">
        <v>1</v>
      </c>
      <c r="B256" s="587" t="s">
        <v>1246</v>
      </c>
      <c r="C256" s="588" t="s">
        <v>350</v>
      </c>
      <c r="D256" s="589">
        <v>1050</v>
      </c>
      <c r="E256" s="231"/>
      <c r="F256" s="231">
        <f>SUM(D256*E256)</f>
        <v>0</v>
      </c>
    </row>
    <row r="257" spans="1:6" s="212" customFormat="1" ht="12" customHeight="1">
      <c r="A257" s="232"/>
      <c r="B257" s="233"/>
      <c r="C257" s="234"/>
      <c r="D257" s="234"/>
      <c r="E257" s="235"/>
      <c r="F257" s="181"/>
    </row>
    <row r="258" spans="1:6" s="212" customFormat="1" ht="102">
      <c r="A258" s="154">
        <v>2</v>
      </c>
      <c r="B258" s="587" t="s">
        <v>1247</v>
      </c>
      <c r="C258" s="588" t="s">
        <v>350</v>
      </c>
      <c r="D258" s="589">
        <v>1140</v>
      </c>
      <c r="E258" s="231"/>
      <c r="F258" s="231">
        <f>SUM(D258*E258)</f>
        <v>0</v>
      </c>
    </row>
    <row r="259" spans="1:6" s="212" customFormat="1" ht="12" customHeight="1">
      <c r="A259" s="232"/>
      <c r="B259" s="233"/>
      <c r="C259" s="234"/>
      <c r="D259" s="234"/>
      <c r="E259" s="235"/>
      <c r="F259" s="181"/>
    </row>
    <row r="260" spans="1:6" s="212" customFormat="1" ht="140.25">
      <c r="A260" s="154">
        <v>3</v>
      </c>
      <c r="B260" s="587" t="s">
        <v>1248</v>
      </c>
      <c r="C260" s="588" t="s">
        <v>350</v>
      </c>
      <c r="D260" s="589">
        <v>914</v>
      </c>
      <c r="E260" s="231"/>
      <c r="F260" s="231">
        <f>SUM(D260*E260)</f>
        <v>0</v>
      </c>
    </row>
    <row r="261" spans="1:6" s="212" customFormat="1" ht="12" customHeight="1">
      <c r="A261" s="232"/>
      <c r="B261" s="233"/>
      <c r="C261" s="234"/>
      <c r="D261" s="234"/>
      <c r="E261" s="235"/>
      <c r="F261" s="181"/>
    </row>
    <row r="262" spans="1:6" s="212" customFormat="1" ht="165.75">
      <c r="A262" s="154">
        <v>4</v>
      </c>
      <c r="B262" s="587" t="s">
        <v>1249</v>
      </c>
      <c r="C262" s="588" t="s">
        <v>350</v>
      </c>
      <c r="D262" s="589">
        <v>3500</v>
      </c>
      <c r="E262" s="231"/>
      <c r="F262" s="231">
        <f>SUM(D262*E262)</f>
        <v>0</v>
      </c>
    </row>
    <row r="263" spans="1:6" ht="12" customHeight="1">
      <c r="A263" s="198"/>
      <c r="B263" s="199"/>
      <c r="C263" s="200"/>
      <c r="D263" s="200"/>
      <c r="E263" s="204"/>
      <c r="F263" s="169"/>
    </row>
    <row r="264" spans="1:6" s="212" customFormat="1" ht="89.25">
      <c r="A264" s="154">
        <v>5</v>
      </c>
      <c r="B264" s="587" t="s">
        <v>1250</v>
      </c>
      <c r="C264" s="588" t="s">
        <v>350</v>
      </c>
      <c r="D264" s="589">
        <v>600</v>
      </c>
      <c r="E264" s="231"/>
      <c r="F264" s="231">
        <f>SUM(D264*E264)</f>
        <v>0</v>
      </c>
    </row>
    <row r="265" spans="1:6" ht="12" customHeight="1">
      <c r="A265" s="198"/>
      <c r="B265" s="199"/>
      <c r="C265" s="200"/>
      <c r="D265" s="200"/>
      <c r="E265" s="204"/>
      <c r="F265" s="169"/>
    </row>
    <row r="266" spans="1:6" s="212" customFormat="1" ht="114.75">
      <c r="A266" s="154">
        <v>6</v>
      </c>
      <c r="B266" s="587" t="s">
        <v>1251</v>
      </c>
      <c r="C266" s="588" t="s">
        <v>350</v>
      </c>
      <c r="D266" s="589">
        <v>1500</v>
      </c>
      <c r="E266" s="231"/>
      <c r="F266" s="231">
        <f>SUM(D266*E266)</f>
        <v>0</v>
      </c>
    </row>
    <row r="267" spans="1:6" s="212" customFormat="1" ht="15.75">
      <c r="A267" s="141"/>
      <c r="B267" s="236"/>
      <c r="C267" s="143"/>
      <c r="D267" s="237"/>
      <c r="E267" s="238"/>
      <c r="F267" s="238"/>
    </row>
    <row r="268" spans="1:6" s="212" customFormat="1" ht="165">
      <c r="A268" s="154">
        <v>7</v>
      </c>
      <c r="B268" s="228" t="s">
        <v>418</v>
      </c>
      <c r="C268" s="229" t="s">
        <v>13</v>
      </c>
      <c r="D268" s="230">
        <v>1</v>
      </c>
      <c r="E268" s="231"/>
      <c r="F268" s="231">
        <f>SUM(D268*E268)</f>
        <v>0</v>
      </c>
    </row>
    <row r="269" spans="1:6" ht="12" customHeight="1">
      <c r="A269" s="198"/>
      <c r="B269" s="199"/>
      <c r="C269" s="200"/>
      <c r="D269" s="200"/>
      <c r="E269" s="204"/>
      <c r="F269" s="169"/>
    </row>
    <row r="270" spans="1:6" ht="12" customHeight="1">
      <c r="A270" s="198"/>
      <c r="B270" s="199"/>
      <c r="C270" s="200"/>
      <c r="D270" s="200"/>
      <c r="E270" s="200"/>
      <c r="F270" s="201"/>
    </row>
    <row r="271" spans="1:6" ht="12" customHeight="1">
      <c r="A271" s="148" t="s">
        <v>416</v>
      </c>
      <c r="B271" s="518" t="s">
        <v>419</v>
      </c>
      <c r="C271" s="519"/>
      <c r="D271" s="519"/>
      <c r="E271" s="519"/>
      <c r="F271" s="205">
        <f>SUM(F255:F270)</f>
        <v>0</v>
      </c>
    </row>
    <row r="272" spans="1:6" ht="12" customHeight="1">
      <c r="A272" s="198"/>
      <c r="B272" s="199"/>
      <c r="C272" s="200"/>
      <c r="D272" s="200"/>
      <c r="E272" s="200"/>
      <c r="F272" s="201"/>
    </row>
    <row r="273" spans="1:256" ht="12" customHeight="1">
      <c r="A273" s="198"/>
      <c r="B273" s="199"/>
      <c r="C273" s="200"/>
      <c r="D273" s="200"/>
      <c r="E273" s="200"/>
      <c r="F273" s="201"/>
    </row>
    <row r="274" spans="1:256" s="140" customFormat="1" ht="15.75">
      <c r="A274" s="196" t="s">
        <v>420</v>
      </c>
      <c r="B274" s="525" t="s">
        <v>421</v>
      </c>
      <c r="C274" s="526"/>
      <c r="D274" s="526"/>
      <c r="E274" s="526"/>
      <c r="F274" s="197"/>
    </row>
    <row r="275" spans="1:256" ht="12" customHeight="1">
      <c r="A275" s="198"/>
      <c r="B275" s="199"/>
      <c r="C275" s="200"/>
      <c r="D275" s="200"/>
      <c r="E275" s="200"/>
      <c r="F275" s="201"/>
    </row>
    <row r="276" spans="1:256" s="212" customFormat="1" ht="142.5">
      <c r="A276" s="202">
        <v>1</v>
      </c>
      <c r="B276" s="214" t="s">
        <v>422</v>
      </c>
      <c r="G276" s="147"/>
      <c r="H276" s="147"/>
      <c r="IC276" s="147"/>
      <c r="ID276" s="147"/>
      <c r="IE276" s="147"/>
      <c r="IF276" s="147"/>
      <c r="IG276" s="147"/>
      <c r="IH276" s="147"/>
      <c r="II276" s="147"/>
      <c r="IJ276" s="147"/>
      <c r="IK276" s="147"/>
      <c r="IL276" s="147"/>
      <c r="IM276" s="147"/>
      <c r="IN276" s="147"/>
      <c r="IO276" s="147"/>
      <c r="IP276" s="147"/>
      <c r="IQ276" s="147"/>
      <c r="IR276" s="147"/>
      <c r="IS276" s="147"/>
      <c r="IT276" s="147"/>
      <c r="IU276" s="147"/>
      <c r="IV276" s="147"/>
    </row>
    <row r="277" spans="1:256" s="219" customFormat="1" ht="14.25">
      <c r="A277" s="215"/>
      <c r="B277" s="220" t="s">
        <v>423</v>
      </c>
      <c r="C277" s="527"/>
      <c r="D277" s="528"/>
      <c r="E277" s="528"/>
      <c r="F277" s="529"/>
    </row>
    <row r="278" spans="1:256" s="219" customFormat="1" ht="15">
      <c r="A278" s="215"/>
      <c r="B278" s="220" t="s">
        <v>424</v>
      </c>
      <c r="C278" s="156" t="s">
        <v>13</v>
      </c>
      <c r="D278" s="217">
        <v>6</v>
      </c>
      <c r="E278" s="218"/>
      <c r="F278" s="218">
        <f>SUM(D278*E278)</f>
        <v>0</v>
      </c>
    </row>
    <row r="279" spans="1:256" s="219" customFormat="1" ht="15">
      <c r="A279" s="215"/>
      <c r="B279" s="220" t="s">
        <v>425</v>
      </c>
      <c r="C279" s="156" t="s">
        <v>13</v>
      </c>
      <c r="D279" s="217">
        <v>1</v>
      </c>
      <c r="E279" s="218"/>
      <c r="F279" s="218">
        <f>SUM(D279*E279)</f>
        <v>0</v>
      </c>
    </row>
    <row r="280" spans="1:256" s="219" customFormat="1" ht="15">
      <c r="A280" s="239"/>
      <c r="B280" s="240"/>
      <c r="C280" s="150"/>
      <c r="D280" s="226"/>
      <c r="E280" s="241"/>
      <c r="F280" s="241"/>
    </row>
    <row r="281" spans="1:256" ht="12" customHeight="1">
      <c r="A281" s="198"/>
      <c r="B281" s="199"/>
      <c r="C281" s="200"/>
      <c r="D281" s="200"/>
      <c r="E281" s="200"/>
      <c r="F281" s="201"/>
    </row>
    <row r="282" spans="1:256" ht="12" customHeight="1">
      <c r="A282" s="148" t="s">
        <v>420</v>
      </c>
      <c r="B282" s="518" t="s">
        <v>426</v>
      </c>
      <c r="C282" s="519"/>
      <c r="D282" s="519"/>
      <c r="E282" s="519"/>
      <c r="F282" s="205">
        <f>SUM(F275:F281)</f>
        <v>0</v>
      </c>
    </row>
    <row r="283" spans="1:256" ht="12" customHeight="1">
      <c r="A283" s="198"/>
      <c r="B283" s="199"/>
      <c r="C283" s="200"/>
      <c r="D283" s="200"/>
      <c r="E283" s="200"/>
      <c r="F283" s="201"/>
    </row>
    <row r="284" spans="1:256" ht="12" customHeight="1">
      <c r="A284" s="198"/>
      <c r="B284" s="199"/>
      <c r="C284" s="200"/>
      <c r="D284" s="200"/>
      <c r="E284" s="200"/>
      <c r="F284" s="201"/>
    </row>
    <row r="285" spans="1:256" ht="12" customHeight="1">
      <c r="A285" s="198"/>
      <c r="B285" s="199"/>
      <c r="C285" s="200"/>
      <c r="D285" s="200"/>
      <c r="E285" s="200"/>
      <c r="F285" s="201"/>
    </row>
    <row r="286" spans="1:256" ht="12" customHeight="1">
      <c r="A286" s="198"/>
      <c r="B286" s="199"/>
      <c r="C286" s="200"/>
      <c r="D286" s="200"/>
      <c r="E286" s="200"/>
      <c r="F286" s="201"/>
    </row>
    <row r="287" spans="1:256" s="140" customFormat="1" ht="15.75">
      <c r="A287" s="196" t="s">
        <v>427</v>
      </c>
      <c r="B287" s="525" t="s">
        <v>428</v>
      </c>
      <c r="C287" s="526"/>
      <c r="D287" s="526"/>
      <c r="E287" s="526"/>
      <c r="F287" s="197"/>
    </row>
    <row r="288" spans="1:256" ht="12" customHeight="1">
      <c r="A288" s="198"/>
      <c r="B288" s="199"/>
      <c r="C288" s="200"/>
      <c r="D288" s="200"/>
      <c r="E288" s="200"/>
      <c r="F288" s="201"/>
    </row>
    <row r="289" spans="1:256" s="212" customFormat="1" ht="128.25">
      <c r="A289" s="202">
        <v>1</v>
      </c>
      <c r="B289" s="214" t="s">
        <v>1238</v>
      </c>
      <c r="G289" s="147"/>
      <c r="H289" s="147"/>
      <c r="IC289" s="147"/>
      <c r="ID289" s="147"/>
      <c r="IE289" s="147"/>
      <c r="IF289" s="147"/>
      <c r="IG289" s="147"/>
      <c r="IH289" s="147"/>
      <c r="II289" s="147"/>
      <c r="IJ289" s="147"/>
      <c r="IK289" s="147"/>
      <c r="IL289" s="147"/>
      <c r="IM289" s="147"/>
      <c r="IN289" s="147"/>
      <c r="IO289" s="147"/>
      <c r="IP289" s="147"/>
      <c r="IQ289" s="147"/>
      <c r="IR289" s="147"/>
      <c r="IS289" s="147"/>
      <c r="IT289" s="147"/>
      <c r="IU289" s="147"/>
      <c r="IV289" s="147"/>
    </row>
    <row r="290" spans="1:256" s="219" customFormat="1" ht="17.25">
      <c r="A290" s="215"/>
      <c r="B290" s="220" t="s">
        <v>429</v>
      </c>
      <c r="C290" s="156" t="s">
        <v>271</v>
      </c>
      <c r="D290" s="217">
        <v>27</v>
      </c>
      <c r="E290" s="218"/>
      <c r="F290" s="218">
        <f>SUM(D290*E290)</f>
        <v>0</v>
      </c>
    </row>
    <row r="291" spans="1:256" s="219" customFormat="1" ht="17.25">
      <c r="A291" s="215"/>
      <c r="B291" s="220" t="s">
        <v>430</v>
      </c>
      <c r="C291" s="156" t="s">
        <v>271</v>
      </c>
      <c r="D291" s="217">
        <v>3</v>
      </c>
      <c r="E291" s="218"/>
      <c r="F291" s="218">
        <f>SUM(D291*E291)</f>
        <v>0</v>
      </c>
    </row>
    <row r="292" spans="1:256" s="219" customFormat="1" ht="17.25">
      <c r="A292" s="215"/>
      <c r="B292" s="220" t="s">
        <v>431</v>
      </c>
      <c r="C292" s="156" t="s">
        <v>271</v>
      </c>
      <c r="D292" s="217">
        <v>76</v>
      </c>
      <c r="E292" s="218"/>
      <c r="F292" s="218">
        <f>SUM(D292*E292)</f>
        <v>0</v>
      </c>
    </row>
    <row r="293" spans="1:256" s="219" customFormat="1" ht="17.25">
      <c r="A293" s="215"/>
      <c r="B293" s="220" t="s">
        <v>432</v>
      </c>
      <c r="C293" s="156" t="s">
        <v>271</v>
      </c>
      <c r="D293" s="217">
        <v>0</v>
      </c>
      <c r="E293" s="218"/>
      <c r="F293" s="218">
        <f>SUM(D293*E293)</f>
        <v>0</v>
      </c>
    </row>
    <row r="294" spans="1:256" s="219" customFormat="1" ht="15">
      <c r="A294" s="239"/>
      <c r="B294" s="240"/>
      <c r="C294" s="150"/>
      <c r="D294" s="226"/>
      <c r="E294" s="227"/>
      <c r="F294" s="227"/>
    </row>
    <row r="295" spans="1:256" ht="12" customHeight="1">
      <c r="A295" s="198"/>
      <c r="B295" s="199"/>
      <c r="C295" s="200"/>
      <c r="D295" s="200"/>
      <c r="E295" s="204"/>
      <c r="F295" s="169"/>
    </row>
    <row r="296" spans="1:256" s="212" customFormat="1" ht="99.75">
      <c r="A296" s="202">
        <v>2</v>
      </c>
      <c r="B296" s="242" t="s">
        <v>1239</v>
      </c>
      <c r="C296" s="156" t="s">
        <v>271</v>
      </c>
      <c r="D296" s="217">
        <v>160</v>
      </c>
      <c r="E296" s="218"/>
      <c r="F296" s="218">
        <f>SUM(D296*E296)</f>
        <v>0</v>
      </c>
      <c r="G296" s="147"/>
      <c r="H296" s="147"/>
      <c r="IC296" s="147"/>
      <c r="ID296" s="147"/>
      <c r="IE296" s="147"/>
      <c r="IF296" s="147"/>
      <c r="IG296" s="147"/>
      <c r="IH296" s="147"/>
      <c r="II296" s="147"/>
      <c r="IJ296" s="147"/>
      <c r="IK296" s="147"/>
      <c r="IL296" s="147"/>
      <c r="IM296" s="147"/>
      <c r="IN296" s="147"/>
      <c r="IO296" s="147"/>
      <c r="IP296" s="147"/>
      <c r="IQ296" s="147"/>
      <c r="IR296" s="147"/>
      <c r="IS296" s="147"/>
      <c r="IT296" s="147"/>
      <c r="IU296" s="147"/>
      <c r="IV296" s="147"/>
    </row>
    <row r="297" spans="1:256" s="219" customFormat="1" ht="15">
      <c r="A297" s="215"/>
      <c r="B297" s="220" t="s">
        <v>433</v>
      </c>
      <c r="C297" s="156" t="s">
        <v>14</v>
      </c>
      <c r="D297" s="217">
        <v>160</v>
      </c>
      <c r="E297" s="218"/>
      <c r="F297" s="218">
        <f>SUM(D297*E297)</f>
        <v>0</v>
      </c>
    </row>
    <row r="298" spans="1:256" s="219" customFormat="1" ht="15">
      <c r="A298" s="239"/>
      <c r="B298" s="240"/>
      <c r="C298" s="150"/>
      <c r="D298" s="226"/>
      <c r="E298" s="227"/>
      <c r="F298" s="227"/>
    </row>
    <row r="299" spans="1:256" s="212" customFormat="1" ht="99.75">
      <c r="A299" s="202" t="s">
        <v>434</v>
      </c>
      <c r="B299" s="242" t="s">
        <v>1240</v>
      </c>
      <c r="C299" s="156" t="s">
        <v>271</v>
      </c>
      <c r="D299" s="217">
        <v>0</v>
      </c>
      <c r="E299" s="218"/>
      <c r="F299" s="218">
        <f>SUM(D299*E299)</f>
        <v>0</v>
      </c>
      <c r="G299" s="147"/>
      <c r="H299" s="147"/>
      <c r="IC299" s="147"/>
      <c r="ID299" s="147"/>
      <c r="IE299" s="147"/>
      <c r="IF299" s="147"/>
      <c r="IG299" s="147"/>
      <c r="IH299" s="147"/>
      <c r="II299" s="147"/>
      <c r="IJ299" s="147"/>
      <c r="IK299" s="147"/>
      <c r="IL299" s="147"/>
      <c r="IM299" s="147"/>
      <c r="IN299" s="147"/>
      <c r="IO299" s="147"/>
      <c r="IP299" s="147"/>
      <c r="IQ299" s="147"/>
      <c r="IR299" s="147"/>
      <c r="IS299" s="147"/>
      <c r="IT299" s="147"/>
      <c r="IU299" s="147"/>
      <c r="IV299" s="147"/>
    </row>
    <row r="300" spans="1:256" s="219" customFormat="1" ht="15">
      <c r="A300" s="215"/>
      <c r="B300" s="220" t="s">
        <v>433</v>
      </c>
      <c r="C300" s="156" t="s">
        <v>14</v>
      </c>
      <c r="D300" s="217">
        <v>0</v>
      </c>
      <c r="E300" s="218"/>
      <c r="F300" s="218">
        <f>SUM(D300*E300)</f>
        <v>0</v>
      </c>
    </row>
    <row r="301" spans="1:256" ht="12" customHeight="1">
      <c r="A301" s="198"/>
      <c r="B301" s="199"/>
      <c r="C301" s="200"/>
      <c r="D301" s="200"/>
      <c r="E301" s="204"/>
      <c r="F301" s="169"/>
    </row>
    <row r="302" spans="1:256" s="212" customFormat="1" ht="85.5">
      <c r="A302" s="202">
        <v>3</v>
      </c>
      <c r="B302" s="242" t="s">
        <v>1241</v>
      </c>
      <c r="C302" s="156" t="s">
        <v>271</v>
      </c>
      <c r="D302" s="217">
        <v>153</v>
      </c>
      <c r="E302" s="218"/>
      <c r="F302" s="218">
        <f>SUM(D302*E302)</f>
        <v>0</v>
      </c>
      <c r="G302" s="147"/>
      <c r="H302" s="147"/>
      <c r="IC302" s="147"/>
      <c r="ID302" s="147"/>
      <c r="IE302" s="147"/>
      <c r="IF302" s="147"/>
      <c r="IG302" s="147"/>
      <c r="IH302" s="147"/>
      <c r="II302" s="147"/>
      <c r="IJ302" s="147"/>
      <c r="IK302" s="147"/>
      <c r="IL302" s="147"/>
      <c r="IM302" s="147"/>
      <c r="IN302" s="147"/>
      <c r="IO302" s="147"/>
      <c r="IP302" s="147"/>
      <c r="IQ302" s="147"/>
      <c r="IR302" s="147"/>
      <c r="IS302" s="147"/>
      <c r="IT302" s="147"/>
      <c r="IU302" s="147"/>
      <c r="IV302" s="147"/>
    </row>
    <row r="303" spans="1:256" s="219" customFormat="1" ht="15">
      <c r="A303" s="215"/>
      <c r="B303" s="220" t="s">
        <v>433</v>
      </c>
      <c r="C303" s="156" t="s">
        <v>14</v>
      </c>
      <c r="D303" s="217">
        <v>120</v>
      </c>
      <c r="E303" s="218"/>
      <c r="F303" s="218">
        <f>SUM(D303*E303)</f>
        <v>0</v>
      </c>
    </row>
    <row r="304" spans="1:256" ht="12" customHeight="1">
      <c r="A304" s="198"/>
      <c r="B304" s="199"/>
      <c r="C304" s="200"/>
      <c r="D304" s="200"/>
      <c r="E304" s="204"/>
      <c r="F304" s="169"/>
    </row>
    <row r="305" spans="1:256" s="212" customFormat="1" ht="85.5">
      <c r="A305" s="202" t="s">
        <v>435</v>
      </c>
      <c r="B305" s="242" t="s">
        <v>1242</v>
      </c>
      <c r="C305" s="156"/>
      <c r="D305" s="217"/>
      <c r="E305" s="218"/>
      <c r="F305" s="218">
        <f>SUM(D305*E305)</f>
        <v>0</v>
      </c>
      <c r="G305" s="147"/>
      <c r="H305" s="147"/>
      <c r="IC305" s="147"/>
      <c r="ID305" s="147"/>
      <c r="IE305" s="147"/>
      <c r="IF305" s="147"/>
      <c r="IG305" s="147"/>
      <c r="IH305" s="147"/>
      <c r="II305" s="147"/>
      <c r="IJ305" s="147"/>
      <c r="IK305" s="147"/>
      <c r="IL305" s="147"/>
      <c r="IM305" s="147"/>
      <c r="IN305" s="147"/>
      <c r="IO305" s="147"/>
      <c r="IP305" s="147"/>
      <c r="IQ305" s="147"/>
      <c r="IR305" s="147"/>
      <c r="IS305" s="147"/>
      <c r="IT305" s="147"/>
      <c r="IU305" s="147"/>
      <c r="IV305" s="147"/>
    </row>
    <row r="306" spans="1:256" s="219" customFormat="1" ht="17.25">
      <c r="A306" s="215"/>
      <c r="B306" s="220" t="s">
        <v>436</v>
      </c>
      <c r="C306" s="156" t="s">
        <v>271</v>
      </c>
      <c r="D306" s="217">
        <v>30</v>
      </c>
      <c r="E306" s="218"/>
      <c r="F306" s="218">
        <f>SUM(D306*E306)</f>
        <v>0</v>
      </c>
    </row>
    <row r="307" spans="1:256" ht="12" customHeight="1">
      <c r="A307" s="198"/>
      <c r="B307" s="199"/>
      <c r="C307" s="200"/>
      <c r="D307" s="200"/>
      <c r="E307" s="204"/>
      <c r="F307" s="169"/>
    </row>
    <row r="308" spans="1:256" ht="12" customHeight="1">
      <c r="A308" s="198"/>
      <c r="B308" s="199"/>
      <c r="C308" s="200"/>
      <c r="D308" s="200"/>
      <c r="E308" s="200"/>
      <c r="F308" s="201"/>
    </row>
    <row r="309" spans="1:256" ht="12" customHeight="1">
      <c r="A309" s="198"/>
      <c r="B309" s="199"/>
      <c r="C309" s="200"/>
      <c r="D309" s="200"/>
      <c r="E309" s="200"/>
      <c r="F309" s="201"/>
    </row>
    <row r="310" spans="1:256" ht="12" customHeight="1">
      <c r="A310" s="148" t="s">
        <v>427</v>
      </c>
      <c r="B310" s="518" t="s">
        <v>437</v>
      </c>
      <c r="C310" s="519"/>
      <c r="D310" s="519"/>
      <c r="E310" s="519"/>
      <c r="F310" s="205">
        <f>SUM(F288:F309)</f>
        <v>0</v>
      </c>
    </row>
    <row r="311" spans="1:256" ht="12" customHeight="1">
      <c r="A311" s="198"/>
      <c r="B311" s="199"/>
      <c r="C311" s="200"/>
      <c r="D311" s="200"/>
      <c r="E311" s="200"/>
      <c r="F311" s="201"/>
    </row>
    <row r="312" spans="1:256" ht="12" customHeight="1">
      <c r="A312" s="198"/>
      <c r="B312" s="199"/>
      <c r="C312" s="200"/>
      <c r="D312" s="200"/>
      <c r="E312" s="200"/>
      <c r="F312" s="201"/>
    </row>
    <row r="313" spans="1:256" s="140" customFormat="1" ht="15.75">
      <c r="A313" s="196" t="s">
        <v>438</v>
      </c>
      <c r="B313" s="525" t="s">
        <v>439</v>
      </c>
      <c r="C313" s="526"/>
      <c r="D313" s="526"/>
      <c r="E313" s="526"/>
      <c r="F313" s="197"/>
    </row>
    <row r="314" spans="1:256" ht="12" customHeight="1">
      <c r="A314" s="198"/>
      <c r="B314" s="199"/>
      <c r="C314" s="200"/>
      <c r="D314" s="200"/>
      <c r="E314" s="200"/>
      <c r="F314" s="201"/>
    </row>
    <row r="315" spans="1:256" s="212" customFormat="1" ht="309" customHeight="1">
      <c r="A315" s="202">
        <v>1</v>
      </c>
      <c r="B315" s="243" t="s">
        <v>440</v>
      </c>
      <c r="E315" s="180"/>
      <c r="F315" s="180"/>
      <c r="G315" s="147"/>
      <c r="H315" s="147"/>
      <c r="IC315" s="147"/>
      <c r="ID315" s="147"/>
      <c r="IE315" s="147"/>
      <c r="IF315" s="147"/>
      <c r="IG315" s="147"/>
      <c r="IH315" s="147"/>
      <c r="II315" s="147"/>
      <c r="IJ315" s="147"/>
      <c r="IK315" s="147"/>
      <c r="IL315" s="147"/>
      <c r="IM315" s="147"/>
      <c r="IN315" s="147"/>
      <c r="IO315" s="147"/>
      <c r="IP315" s="147"/>
      <c r="IQ315" s="147"/>
      <c r="IR315" s="147"/>
      <c r="IS315" s="147"/>
      <c r="IT315" s="147"/>
      <c r="IU315" s="147"/>
      <c r="IV315" s="147"/>
    </row>
    <row r="316" spans="1:256" ht="147" customHeight="1">
      <c r="A316" s="244"/>
      <c r="B316" s="245" t="s">
        <v>441</v>
      </c>
      <c r="C316" s="156" t="s">
        <v>271</v>
      </c>
      <c r="D316" s="217">
        <v>0</v>
      </c>
      <c r="E316" s="218"/>
      <c r="F316" s="218">
        <f>SUM(D316*E316)</f>
        <v>0</v>
      </c>
    </row>
    <row r="317" spans="1:256" ht="12" customHeight="1">
      <c r="A317" s="198"/>
      <c r="B317" s="199"/>
      <c r="C317" s="200"/>
      <c r="D317" s="200"/>
      <c r="E317" s="204"/>
      <c r="F317" s="169"/>
    </row>
    <row r="318" spans="1:256" ht="12" customHeight="1">
      <c r="A318" s="198"/>
      <c r="B318" s="199"/>
      <c r="C318" s="200"/>
      <c r="D318" s="200"/>
      <c r="E318" s="204"/>
      <c r="F318" s="169"/>
    </row>
    <row r="319" spans="1:256" ht="12" customHeight="1">
      <c r="A319" s="198"/>
      <c r="B319" s="199"/>
      <c r="C319" s="200"/>
      <c r="D319" s="200"/>
      <c r="E319" s="204"/>
      <c r="F319" s="169"/>
    </row>
    <row r="320" spans="1:256" ht="12" customHeight="1">
      <c r="A320" s="198"/>
      <c r="B320" s="199"/>
      <c r="C320" s="200"/>
      <c r="D320" s="200"/>
      <c r="E320" s="204"/>
      <c r="F320" s="169"/>
    </row>
    <row r="321" spans="1:256" ht="12" customHeight="1">
      <c r="A321" s="198"/>
      <c r="B321" s="199"/>
      <c r="C321" s="200"/>
      <c r="D321" s="200"/>
      <c r="E321" s="204"/>
      <c r="F321" s="169"/>
    </row>
    <row r="322" spans="1:256" ht="12" customHeight="1">
      <c r="A322" s="198"/>
      <c r="B322" s="199"/>
      <c r="C322" s="200"/>
      <c r="D322" s="200"/>
      <c r="E322" s="200"/>
      <c r="F322" s="201"/>
    </row>
    <row r="323" spans="1:256" ht="12" customHeight="1">
      <c r="A323" s="148" t="s">
        <v>438</v>
      </c>
      <c r="B323" s="518" t="s">
        <v>442</v>
      </c>
      <c r="C323" s="519"/>
      <c r="D323" s="519"/>
      <c r="E323" s="519"/>
      <c r="F323" s="205">
        <f>SUM(F314:F322)</f>
        <v>0</v>
      </c>
    </row>
    <row r="324" spans="1:256" ht="12" customHeight="1">
      <c r="A324" s="198"/>
      <c r="B324" s="199"/>
      <c r="C324" s="200"/>
      <c r="D324" s="200"/>
      <c r="E324" s="200"/>
      <c r="F324" s="201"/>
    </row>
    <row r="325" spans="1:256" ht="12" customHeight="1">
      <c r="A325" s="198"/>
      <c r="B325" s="199"/>
      <c r="C325" s="200"/>
      <c r="D325" s="200"/>
      <c r="E325" s="200"/>
      <c r="F325" s="201"/>
    </row>
    <row r="326" spans="1:256" s="140" customFormat="1" ht="15.75">
      <c r="A326" s="196" t="s">
        <v>443</v>
      </c>
      <c r="B326" s="525" t="s">
        <v>444</v>
      </c>
      <c r="C326" s="526"/>
      <c r="D326" s="526"/>
      <c r="E326" s="526"/>
      <c r="F326" s="197"/>
    </row>
    <row r="327" spans="1:256" ht="12" customHeight="1">
      <c r="A327" s="198"/>
      <c r="B327" s="199"/>
      <c r="C327" s="200"/>
      <c r="D327" s="200"/>
      <c r="E327" s="200"/>
      <c r="F327" s="201"/>
    </row>
    <row r="328" spans="1:256" s="212" customFormat="1" ht="128.25">
      <c r="A328" s="202">
        <v>1</v>
      </c>
      <c r="B328" s="214" t="s">
        <v>1245</v>
      </c>
      <c r="C328" s="150"/>
      <c r="D328" s="151"/>
      <c r="E328" s="187">
        <v>0</v>
      </c>
      <c r="F328" s="246"/>
      <c r="G328" s="147"/>
      <c r="H328" s="147"/>
      <c r="IC328" s="147"/>
      <c r="ID328" s="147"/>
      <c r="IE328" s="147"/>
      <c r="IF328" s="147"/>
      <c r="IG328" s="147"/>
      <c r="IH328" s="147"/>
      <c r="II328" s="147"/>
      <c r="IJ328" s="147"/>
      <c r="IK328" s="147"/>
      <c r="IL328" s="147"/>
      <c r="IM328" s="147"/>
      <c r="IN328" s="147"/>
      <c r="IO328" s="147"/>
      <c r="IP328" s="147"/>
      <c r="IQ328" s="147"/>
      <c r="IR328" s="147"/>
      <c r="IS328" s="147"/>
      <c r="IT328" s="147"/>
      <c r="IU328" s="147"/>
      <c r="IV328" s="147"/>
    </row>
    <row r="329" spans="1:256" s="219" customFormat="1" ht="17.25">
      <c r="A329" s="215" t="s">
        <v>364</v>
      </c>
      <c r="B329" s="216" t="s">
        <v>365</v>
      </c>
      <c r="C329" s="156" t="s">
        <v>271</v>
      </c>
      <c r="D329" s="217">
        <v>2.6</v>
      </c>
      <c r="E329" s="218"/>
      <c r="F329" s="218">
        <f>SUM(D329*E329)</f>
        <v>0</v>
      </c>
    </row>
    <row r="330" spans="1:256" s="219" customFormat="1" ht="17.25">
      <c r="A330" s="215" t="s">
        <v>366</v>
      </c>
      <c r="B330" s="220" t="s">
        <v>367</v>
      </c>
      <c r="C330" s="156" t="s">
        <v>271</v>
      </c>
      <c r="D330" s="217">
        <v>222</v>
      </c>
      <c r="E330" s="218"/>
      <c r="F330" s="218">
        <f>SUM(D330*E330)</f>
        <v>0</v>
      </c>
    </row>
    <row r="331" spans="1:256" s="219" customFormat="1" ht="17.25">
      <c r="A331" s="215" t="s">
        <v>368</v>
      </c>
      <c r="B331" s="220" t="s">
        <v>341</v>
      </c>
      <c r="C331" s="156" t="s">
        <v>271</v>
      </c>
      <c r="D331" s="217">
        <v>3.5</v>
      </c>
      <c r="E331" s="218"/>
      <c r="F331" s="218">
        <f>SUM(D331*E331)</f>
        <v>0</v>
      </c>
    </row>
    <row r="332" spans="1:256" s="221" customFormat="1" ht="17.25">
      <c r="A332" s="215" t="s">
        <v>369</v>
      </c>
      <c r="B332" s="220" t="s">
        <v>445</v>
      </c>
      <c r="C332" s="156" t="s">
        <v>271</v>
      </c>
      <c r="D332" s="217">
        <v>444</v>
      </c>
      <c r="E332" s="218"/>
      <c r="F332" s="218">
        <f>SUM(D332*E332)</f>
        <v>0</v>
      </c>
    </row>
    <row r="333" spans="1:256" s="221" customFormat="1" ht="17.25">
      <c r="A333" s="215" t="s">
        <v>371</v>
      </c>
      <c r="B333" s="220" t="s">
        <v>446</v>
      </c>
      <c r="C333" s="156" t="s">
        <v>271</v>
      </c>
      <c r="D333" s="217">
        <v>0</v>
      </c>
      <c r="E333" s="218"/>
      <c r="F333" s="218">
        <f>SUM(D333*E333)</f>
        <v>0</v>
      </c>
    </row>
    <row r="334" spans="1:256" s="221" customFormat="1" ht="15">
      <c r="A334" s="239"/>
      <c r="B334" s="240"/>
      <c r="C334" s="150"/>
      <c r="D334" s="226"/>
      <c r="E334" s="227"/>
      <c r="F334" s="227"/>
    </row>
    <row r="335" spans="1:256" s="212" customFormat="1" ht="114">
      <c r="A335" s="202">
        <v>2</v>
      </c>
      <c r="B335" s="214" t="s">
        <v>1243</v>
      </c>
      <c r="C335" s="156" t="s">
        <v>271</v>
      </c>
      <c r="D335" s="217">
        <v>1255</v>
      </c>
      <c r="E335" s="218"/>
      <c r="F335" s="218">
        <f>SUM(D335*E335)</f>
        <v>0</v>
      </c>
      <c r="G335" s="147"/>
      <c r="H335" s="147"/>
      <c r="IC335" s="147"/>
      <c r="ID335" s="147"/>
      <c r="IE335" s="147"/>
      <c r="IF335" s="147"/>
      <c r="IG335" s="147"/>
      <c r="IH335" s="147"/>
      <c r="II335" s="147"/>
      <c r="IJ335" s="147"/>
      <c r="IK335" s="147"/>
      <c r="IL335" s="147"/>
      <c r="IM335" s="147"/>
      <c r="IN335" s="147"/>
      <c r="IO335" s="147"/>
      <c r="IP335" s="147"/>
      <c r="IQ335" s="147"/>
      <c r="IR335" s="147"/>
      <c r="IS335" s="147"/>
      <c r="IT335" s="147"/>
      <c r="IU335" s="147"/>
      <c r="IV335" s="147"/>
    </row>
    <row r="336" spans="1:256" s="219" customFormat="1" ht="15">
      <c r="A336" s="239"/>
      <c r="B336" s="240"/>
      <c r="C336" s="150"/>
      <c r="D336" s="226"/>
      <c r="E336" s="227"/>
      <c r="F336" s="227"/>
    </row>
    <row r="337" spans="1:256" s="212" customFormat="1" ht="114">
      <c r="A337" s="202">
        <v>3</v>
      </c>
      <c r="B337" s="214" t="s">
        <v>1244</v>
      </c>
      <c r="C337" s="156" t="s">
        <v>271</v>
      </c>
      <c r="D337" s="217">
        <v>134</v>
      </c>
      <c r="E337" s="218"/>
      <c r="F337" s="218">
        <f>SUM(D337*E337)</f>
        <v>0</v>
      </c>
      <c r="G337" s="147"/>
      <c r="H337" s="147"/>
      <c r="IC337" s="147"/>
      <c r="ID337" s="147"/>
      <c r="IE337" s="147"/>
      <c r="IF337" s="147"/>
      <c r="IG337" s="147"/>
      <c r="IH337" s="147"/>
      <c r="II337" s="147"/>
      <c r="IJ337" s="147"/>
      <c r="IK337" s="147"/>
      <c r="IL337" s="147"/>
      <c r="IM337" s="147"/>
      <c r="IN337" s="147"/>
      <c r="IO337" s="147"/>
      <c r="IP337" s="147"/>
      <c r="IQ337" s="147"/>
      <c r="IR337" s="147"/>
      <c r="IS337" s="147"/>
      <c r="IT337" s="147"/>
      <c r="IU337" s="147"/>
      <c r="IV337" s="147"/>
    </row>
    <row r="338" spans="1:256" s="212" customFormat="1" ht="12" customHeight="1">
      <c r="A338" s="198"/>
      <c r="B338" s="199"/>
      <c r="C338" s="200"/>
      <c r="D338" s="200"/>
      <c r="E338" s="204"/>
      <c r="F338" s="169"/>
    </row>
    <row r="339" spans="1:256" ht="99.75">
      <c r="A339" s="190">
        <v>4</v>
      </c>
      <c r="B339" s="178" t="s">
        <v>447</v>
      </c>
      <c r="C339" s="156" t="s">
        <v>14</v>
      </c>
      <c r="D339" s="157">
        <v>165</v>
      </c>
      <c r="E339" s="158"/>
      <c r="F339" s="159">
        <f>D339*E339</f>
        <v>0</v>
      </c>
    </row>
    <row r="340" spans="1:256" ht="15.75">
      <c r="A340" s="141"/>
      <c r="B340" s="193"/>
      <c r="C340" s="150"/>
      <c r="D340" s="151"/>
      <c r="E340" s="187"/>
      <c r="F340" s="162"/>
    </row>
    <row r="341" spans="1:256" ht="85.5">
      <c r="A341" s="190">
        <v>5</v>
      </c>
      <c r="B341" s="178" t="s">
        <v>448</v>
      </c>
      <c r="C341" s="147"/>
      <c r="D341" s="147"/>
      <c r="E341" s="168"/>
      <c r="F341" s="168"/>
    </row>
    <row r="342" spans="1:256" s="219" customFormat="1" ht="15">
      <c r="A342" s="215"/>
      <c r="B342" s="216" t="s">
        <v>449</v>
      </c>
      <c r="C342" s="156" t="s">
        <v>13</v>
      </c>
      <c r="D342" s="217">
        <v>8</v>
      </c>
      <c r="E342" s="218"/>
      <c r="F342" s="218">
        <f t="shared" ref="F342:F348" si="3">SUM(D342*E342)</f>
        <v>0</v>
      </c>
    </row>
    <row r="343" spans="1:256" s="219" customFormat="1" ht="15">
      <c r="A343" s="239"/>
      <c r="B343" s="240"/>
      <c r="C343" s="150"/>
      <c r="D343" s="226"/>
      <c r="E343" s="227"/>
      <c r="F343" s="227"/>
    </row>
    <row r="344" spans="1:256" ht="114">
      <c r="A344" s="190">
        <v>6</v>
      </c>
      <c r="B344" s="178" t="s">
        <v>450</v>
      </c>
      <c r="C344" s="147"/>
      <c r="D344" s="147"/>
      <c r="E344" s="168"/>
      <c r="F344" s="168"/>
    </row>
    <row r="345" spans="1:256" s="219" customFormat="1" ht="15">
      <c r="A345" s="215"/>
      <c r="B345" s="216" t="s">
        <v>451</v>
      </c>
      <c r="C345" s="156" t="s">
        <v>13</v>
      </c>
      <c r="D345" s="217">
        <v>0</v>
      </c>
      <c r="E345" s="218"/>
      <c r="F345" s="218">
        <f t="shared" si="3"/>
        <v>0</v>
      </c>
    </row>
    <row r="346" spans="1:256" s="219" customFormat="1" ht="15">
      <c r="A346" s="215"/>
      <c r="B346" s="216" t="s">
        <v>452</v>
      </c>
      <c r="C346" s="156" t="s">
        <v>13</v>
      </c>
      <c r="D346" s="217">
        <v>0</v>
      </c>
      <c r="E346" s="218"/>
      <c r="F346" s="218">
        <f t="shared" si="3"/>
        <v>0</v>
      </c>
    </row>
    <row r="347" spans="1:256" s="219" customFormat="1" ht="15">
      <c r="A347" s="215"/>
      <c r="B347" s="216" t="s">
        <v>453</v>
      </c>
      <c r="C347" s="156" t="s">
        <v>13</v>
      </c>
      <c r="D347" s="217">
        <v>0</v>
      </c>
      <c r="E347" s="218"/>
      <c r="F347" s="218">
        <f t="shared" si="3"/>
        <v>0</v>
      </c>
    </row>
    <row r="348" spans="1:256" s="219" customFormat="1" ht="15">
      <c r="A348" s="215"/>
      <c r="B348" s="216" t="s">
        <v>454</v>
      </c>
      <c r="C348" s="156" t="s">
        <v>13</v>
      </c>
      <c r="D348" s="217">
        <v>0</v>
      </c>
      <c r="E348" s="218"/>
      <c r="F348" s="218">
        <f t="shared" si="3"/>
        <v>0</v>
      </c>
    </row>
    <row r="349" spans="1:256" s="219" customFormat="1" ht="15">
      <c r="A349" s="239"/>
      <c r="B349" s="240"/>
      <c r="C349" s="150"/>
      <c r="D349" s="226"/>
      <c r="E349" s="227"/>
      <c r="F349" s="227"/>
    </row>
    <row r="350" spans="1:256" ht="85.5">
      <c r="A350" s="190">
        <v>7</v>
      </c>
      <c r="B350" s="178" t="s">
        <v>455</v>
      </c>
      <c r="C350" s="147"/>
      <c r="D350" s="147"/>
      <c r="E350" s="168"/>
      <c r="F350" s="168"/>
    </row>
    <row r="351" spans="1:256" s="219" customFormat="1" ht="15">
      <c r="A351" s="215"/>
      <c r="B351" s="216" t="s">
        <v>456</v>
      </c>
      <c r="C351" s="156" t="s">
        <v>13</v>
      </c>
      <c r="D351" s="217">
        <v>0</v>
      </c>
      <c r="E351" s="218"/>
      <c r="F351" s="218">
        <f>SUM(D351*E351)</f>
        <v>0</v>
      </c>
    </row>
    <row r="352" spans="1:256" s="219" customFormat="1" ht="15">
      <c r="A352" s="215"/>
      <c r="B352" s="216" t="s">
        <v>457</v>
      </c>
      <c r="C352" s="156" t="s">
        <v>13</v>
      </c>
      <c r="D352" s="217">
        <v>0</v>
      </c>
      <c r="E352" s="218"/>
      <c r="F352" s="218">
        <f>SUM(D352*E352)</f>
        <v>0</v>
      </c>
    </row>
    <row r="353" spans="1:256" s="212" customFormat="1" ht="12" customHeight="1">
      <c r="A353" s="198"/>
      <c r="B353" s="199"/>
      <c r="C353" s="200"/>
      <c r="D353" s="200"/>
      <c r="E353" s="204"/>
      <c r="F353" s="169"/>
    </row>
    <row r="354" spans="1:256" ht="12" customHeight="1">
      <c r="A354" s="198"/>
      <c r="B354" s="199"/>
      <c r="C354" s="200"/>
      <c r="D354" s="200"/>
      <c r="E354" s="204"/>
      <c r="F354" s="169"/>
    </row>
    <row r="355" spans="1:256" ht="12" customHeight="1">
      <c r="A355" s="148" t="s">
        <v>443</v>
      </c>
      <c r="B355" s="518" t="s">
        <v>458</v>
      </c>
      <c r="C355" s="519"/>
      <c r="D355" s="519"/>
      <c r="E355" s="519"/>
      <c r="F355" s="205">
        <f>SUM(F327:F354)</f>
        <v>0</v>
      </c>
    </row>
    <row r="356" spans="1:256" ht="12" customHeight="1">
      <c r="A356" s="198"/>
      <c r="B356" s="199"/>
      <c r="C356" s="200"/>
      <c r="D356" s="200"/>
      <c r="E356" s="200"/>
      <c r="F356" s="201"/>
    </row>
    <row r="357" spans="1:256" ht="12" customHeight="1">
      <c r="A357" s="198"/>
      <c r="B357" s="199"/>
      <c r="C357" s="200"/>
      <c r="D357" s="200"/>
      <c r="E357" s="200"/>
      <c r="F357" s="201"/>
    </row>
    <row r="358" spans="1:256" s="140" customFormat="1" ht="15.75">
      <c r="A358" s="196" t="s">
        <v>459</v>
      </c>
      <c r="B358" s="525" t="s">
        <v>460</v>
      </c>
      <c r="C358" s="526"/>
      <c r="D358" s="526"/>
      <c r="E358" s="526"/>
      <c r="F358" s="197"/>
    </row>
    <row r="359" spans="1:256" ht="12" customHeight="1">
      <c r="A359" s="198"/>
      <c r="B359" s="199"/>
      <c r="C359" s="200"/>
      <c r="D359" s="200"/>
      <c r="E359" s="200"/>
      <c r="F359" s="201"/>
    </row>
    <row r="360" spans="1:256" s="212" customFormat="1" ht="256.5">
      <c r="A360" s="202">
        <v>1</v>
      </c>
      <c r="B360" s="517" t="s">
        <v>1237</v>
      </c>
      <c r="E360" s="180"/>
      <c r="F360" s="180"/>
      <c r="G360" s="147"/>
      <c r="H360" s="147"/>
      <c r="IC360" s="147"/>
      <c r="ID360" s="147"/>
      <c r="IE360" s="147"/>
      <c r="IF360" s="147"/>
      <c r="IG360" s="147"/>
      <c r="IH360" s="147"/>
      <c r="II360" s="147"/>
      <c r="IJ360" s="147"/>
      <c r="IK360" s="147"/>
      <c r="IL360" s="147"/>
      <c r="IM360" s="147"/>
      <c r="IN360" s="147"/>
      <c r="IO360" s="147"/>
      <c r="IP360" s="147"/>
      <c r="IQ360" s="147"/>
      <c r="IR360" s="147"/>
      <c r="IS360" s="147"/>
      <c r="IT360" s="147"/>
      <c r="IU360" s="147"/>
      <c r="IV360" s="147"/>
    </row>
    <row r="361" spans="1:256" s="219" customFormat="1" ht="15">
      <c r="A361" s="215"/>
      <c r="B361" s="220" t="s">
        <v>461</v>
      </c>
      <c r="C361" s="156" t="s">
        <v>13</v>
      </c>
      <c r="D361" s="217">
        <v>8</v>
      </c>
      <c r="E361" s="218"/>
      <c r="F361" s="218">
        <f>SUM(D361*E361)</f>
        <v>0</v>
      </c>
    </row>
    <row r="362" spans="1:256" s="219" customFormat="1" ht="15">
      <c r="A362" s="215"/>
      <c r="B362" s="220" t="s">
        <v>462</v>
      </c>
      <c r="C362" s="156" t="s">
        <v>13</v>
      </c>
      <c r="D362" s="217">
        <v>2</v>
      </c>
      <c r="E362" s="218"/>
      <c r="F362" s="218">
        <f>SUM(D362*E362)</f>
        <v>0</v>
      </c>
    </row>
    <row r="363" spans="1:256" s="219" customFormat="1" ht="15">
      <c r="A363" s="215"/>
      <c r="B363" s="220" t="s">
        <v>463</v>
      </c>
      <c r="C363" s="156" t="s">
        <v>13</v>
      </c>
      <c r="D363" s="217">
        <v>1</v>
      </c>
      <c r="E363" s="218"/>
      <c r="F363" s="218">
        <f>SUM(D363*E363)</f>
        <v>0</v>
      </c>
    </row>
    <row r="364" spans="1:256" ht="12" customHeight="1">
      <c r="A364" s="198"/>
      <c r="B364" s="199"/>
      <c r="C364" s="200"/>
      <c r="D364" s="200"/>
      <c r="E364" s="200"/>
      <c r="F364" s="201"/>
    </row>
    <row r="365" spans="1:256" ht="12" customHeight="1">
      <c r="A365" s="148" t="s">
        <v>459</v>
      </c>
      <c r="B365" s="518" t="s">
        <v>464</v>
      </c>
      <c r="C365" s="519"/>
      <c r="D365" s="519"/>
      <c r="E365" s="519"/>
      <c r="F365" s="205">
        <f>SUM(F359:F364)</f>
        <v>0</v>
      </c>
    </row>
    <row r="366" spans="1:256" ht="12" customHeight="1">
      <c r="A366" s="198"/>
      <c r="B366" s="199"/>
      <c r="C366" s="200"/>
      <c r="D366" s="200"/>
      <c r="E366" s="200"/>
      <c r="F366" s="201"/>
    </row>
    <row r="367" spans="1:256" ht="12" customHeight="1">
      <c r="A367" s="198"/>
      <c r="B367" s="199"/>
      <c r="C367" s="200"/>
      <c r="D367" s="200"/>
      <c r="E367" s="200"/>
      <c r="F367" s="201"/>
    </row>
    <row r="368" spans="1:256" s="140" customFormat="1" ht="15.75">
      <c r="A368" s="196" t="s">
        <v>465</v>
      </c>
      <c r="B368" s="525" t="s">
        <v>466</v>
      </c>
      <c r="C368" s="526"/>
      <c r="D368" s="526"/>
      <c r="E368" s="526"/>
      <c r="F368" s="197"/>
    </row>
    <row r="369" spans="1:256" ht="12" customHeight="1">
      <c r="A369" s="198"/>
      <c r="B369" s="199"/>
      <c r="C369" s="200"/>
      <c r="D369" s="200"/>
      <c r="E369" s="200"/>
      <c r="F369" s="201"/>
    </row>
    <row r="370" spans="1:256" s="212" customFormat="1" ht="99.75">
      <c r="A370" s="202">
        <v>1</v>
      </c>
      <c r="B370" s="214" t="s">
        <v>467</v>
      </c>
      <c r="C370" s="156" t="s">
        <v>14</v>
      </c>
      <c r="D370" s="217">
        <v>3</v>
      </c>
      <c r="E370" s="218"/>
      <c r="F370" s="218">
        <f>SUM(D370*E370)</f>
        <v>0</v>
      </c>
      <c r="G370" s="147"/>
      <c r="H370" s="147"/>
      <c r="IC370" s="147"/>
      <c r="ID370" s="147"/>
      <c r="IE370" s="147"/>
      <c r="IF370" s="147"/>
      <c r="IG370" s="147"/>
      <c r="IH370" s="147"/>
      <c r="II370" s="147"/>
      <c r="IJ370" s="147"/>
      <c r="IK370" s="147"/>
      <c r="IL370" s="147"/>
      <c r="IM370" s="147"/>
      <c r="IN370" s="147"/>
      <c r="IO370" s="147"/>
      <c r="IP370" s="147"/>
      <c r="IQ370" s="147"/>
      <c r="IR370" s="147"/>
      <c r="IS370" s="147"/>
      <c r="IT370" s="147"/>
      <c r="IU370" s="147"/>
      <c r="IV370" s="147"/>
    </row>
    <row r="371" spans="1:256" s="219" customFormat="1" ht="15">
      <c r="A371" s="239"/>
      <c r="B371" s="240"/>
      <c r="C371" s="150"/>
      <c r="D371" s="226"/>
      <c r="E371" s="227"/>
      <c r="F371" s="227"/>
    </row>
    <row r="372" spans="1:256" s="212" customFormat="1" ht="114">
      <c r="A372" s="202">
        <v>2</v>
      </c>
      <c r="B372" s="214" t="s">
        <v>468</v>
      </c>
      <c r="C372" s="156" t="s">
        <v>307</v>
      </c>
      <c r="D372" s="217">
        <v>30</v>
      </c>
      <c r="E372" s="218"/>
      <c r="F372" s="218">
        <f>SUM(D372*E372)</f>
        <v>0</v>
      </c>
      <c r="G372" s="147"/>
      <c r="H372" s="147"/>
      <c r="IC372" s="147"/>
      <c r="ID372" s="147"/>
      <c r="IE372" s="147"/>
      <c r="IF372" s="147"/>
      <c r="IG372" s="147"/>
      <c r="IH372" s="147"/>
      <c r="II372" s="147"/>
      <c r="IJ372" s="147"/>
      <c r="IK372" s="147"/>
      <c r="IL372" s="147"/>
      <c r="IM372" s="147"/>
      <c r="IN372" s="147"/>
      <c r="IO372" s="147"/>
      <c r="IP372" s="147"/>
      <c r="IQ372" s="147"/>
      <c r="IR372" s="147"/>
      <c r="IS372" s="147"/>
      <c r="IT372" s="147"/>
      <c r="IU372" s="147"/>
      <c r="IV372" s="147"/>
    </row>
    <row r="373" spans="1:256" s="212" customFormat="1" ht="15.75">
      <c r="A373" s="203"/>
      <c r="B373" s="222"/>
      <c r="C373" s="150"/>
      <c r="D373" s="226"/>
      <c r="E373" s="227"/>
      <c r="F373" s="227"/>
      <c r="G373" s="147"/>
      <c r="H373" s="147"/>
      <c r="IC373" s="147"/>
      <c r="ID373" s="147"/>
      <c r="IE373" s="147"/>
      <c r="IF373" s="147"/>
      <c r="IG373" s="147"/>
      <c r="IH373" s="147"/>
      <c r="II373" s="147"/>
      <c r="IJ373" s="147"/>
      <c r="IK373" s="147"/>
      <c r="IL373" s="147"/>
      <c r="IM373" s="147"/>
      <c r="IN373" s="147"/>
      <c r="IO373" s="147"/>
      <c r="IP373" s="147"/>
      <c r="IQ373" s="147"/>
      <c r="IR373" s="147"/>
      <c r="IS373" s="147"/>
      <c r="IT373" s="147"/>
      <c r="IU373" s="147"/>
      <c r="IV373" s="147"/>
    </row>
    <row r="374" spans="1:256" s="212" customFormat="1" ht="71.25">
      <c r="A374" s="202">
        <v>3</v>
      </c>
      <c r="B374" s="214" t="s">
        <v>469</v>
      </c>
      <c r="C374" s="156" t="s">
        <v>307</v>
      </c>
      <c r="D374" s="217">
        <v>25</v>
      </c>
      <c r="E374" s="218"/>
      <c r="F374" s="218">
        <f>SUM(D374*E374)</f>
        <v>0</v>
      </c>
      <c r="G374" s="147"/>
      <c r="H374" s="147"/>
      <c r="IC374" s="147"/>
      <c r="ID374" s="147"/>
      <c r="IE374" s="147"/>
      <c r="IF374" s="147"/>
      <c r="IG374" s="147"/>
      <c r="IH374" s="147"/>
      <c r="II374" s="147"/>
      <c r="IJ374" s="147"/>
      <c r="IK374" s="147"/>
      <c r="IL374" s="147"/>
      <c r="IM374" s="147"/>
      <c r="IN374" s="147"/>
      <c r="IO374" s="147"/>
      <c r="IP374" s="147"/>
      <c r="IQ374" s="147"/>
      <c r="IR374" s="147"/>
      <c r="IS374" s="147"/>
      <c r="IT374" s="147"/>
      <c r="IU374" s="147"/>
      <c r="IV374" s="147"/>
    </row>
    <row r="375" spans="1:256" s="212" customFormat="1" ht="15.75">
      <c r="A375" s="203"/>
      <c r="B375" s="222"/>
      <c r="C375" s="150"/>
      <c r="D375" s="226"/>
      <c r="E375" s="227"/>
      <c r="F375" s="227"/>
      <c r="G375" s="147"/>
      <c r="H375" s="147"/>
      <c r="IC375" s="147"/>
      <c r="ID375" s="147"/>
      <c r="IE375" s="147"/>
      <c r="IF375" s="147"/>
      <c r="IG375" s="147"/>
      <c r="IH375" s="147"/>
      <c r="II375" s="147"/>
      <c r="IJ375" s="147"/>
      <c r="IK375" s="147"/>
      <c r="IL375" s="147"/>
      <c r="IM375" s="147"/>
      <c r="IN375" s="147"/>
      <c r="IO375" s="147"/>
      <c r="IP375" s="147"/>
      <c r="IQ375" s="147"/>
      <c r="IR375" s="147"/>
      <c r="IS375" s="147"/>
      <c r="IT375" s="147"/>
      <c r="IU375" s="147"/>
      <c r="IV375" s="147"/>
    </row>
    <row r="376" spans="1:256" s="212" customFormat="1" ht="242.25">
      <c r="A376" s="202">
        <v>4</v>
      </c>
      <c r="B376" s="214" t="s">
        <v>470</v>
      </c>
      <c r="C376" s="156" t="s">
        <v>307</v>
      </c>
      <c r="D376" s="217">
        <v>25</v>
      </c>
      <c r="E376" s="218"/>
      <c r="F376" s="218">
        <f>SUM(D376*E376)</f>
        <v>0</v>
      </c>
      <c r="G376" s="147"/>
      <c r="H376" s="147"/>
      <c r="IC376" s="147"/>
      <c r="ID376" s="147"/>
      <c r="IE376" s="147"/>
      <c r="IF376" s="147"/>
      <c r="IG376" s="147"/>
      <c r="IH376" s="147"/>
      <c r="II376" s="147"/>
      <c r="IJ376" s="147"/>
      <c r="IK376" s="147"/>
      <c r="IL376" s="147"/>
      <c r="IM376" s="147"/>
      <c r="IN376" s="147"/>
      <c r="IO376" s="147"/>
      <c r="IP376" s="147"/>
      <c r="IQ376" s="147"/>
      <c r="IR376" s="147"/>
      <c r="IS376" s="147"/>
      <c r="IT376" s="147"/>
      <c r="IU376" s="147"/>
      <c r="IV376" s="147"/>
    </row>
    <row r="377" spans="1:256" s="212" customFormat="1" ht="15.75">
      <c r="A377" s="203"/>
      <c r="B377" s="222"/>
      <c r="C377" s="150"/>
      <c r="D377" s="226"/>
      <c r="E377" s="227"/>
      <c r="F377" s="227"/>
      <c r="G377" s="147"/>
      <c r="H377" s="147"/>
      <c r="IC377" s="147"/>
      <c r="ID377" s="147"/>
      <c r="IE377" s="147"/>
      <c r="IF377" s="147"/>
      <c r="IG377" s="147"/>
      <c r="IH377" s="147"/>
      <c r="II377" s="147"/>
      <c r="IJ377" s="147"/>
      <c r="IK377" s="147"/>
      <c r="IL377" s="147"/>
      <c r="IM377" s="147"/>
      <c r="IN377" s="147"/>
      <c r="IO377" s="147"/>
      <c r="IP377" s="147"/>
      <c r="IQ377" s="147"/>
      <c r="IR377" s="147"/>
      <c r="IS377" s="147"/>
      <c r="IT377" s="147"/>
      <c r="IU377" s="147"/>
      <c r="IV377" s="147"/>
    </row>
    <row r="378" spans="1:256" s="212" customFormat="1" ht="85.5">
      <c r="A378" s="202">
        <v>5</v>
      </c>
      <c r="B378" s="214" t="s">
        <v>471</v>
      </c>
      <c r="C378" s="156" t="s">
        <v>307</v>
      </c>
      <c r="D378" s="217">
        <v>20</v>
      </c>
      <c r="E378" s="218"/>
      <c r="F378" s="218">
        <f>SUM(D378*E378)</f>
        <v>0</v>
      </c>
      <c r="G378" s="147"/>
      <c r="H378" s="147"/>
      <c r="IC378" s="147"/>
      <c r="ID378" s="147"/>
      <c r="IE378" s="147"/>
      <c r="IF378" s="147"/>
      <c r="IG378" s="147"/>
      <c r="IH378" s="147"/>
      <c r="II378" s="147"/>
      <c r="IJ378" s="147"/>
      <c r="IK378" s="147"/>
      <c r="IL378" s="147"/>
      <c r="IM378" s="147"/>
      <c r="IN378" s="147"/>
      <c r="IO378" s="147"/>
      <c r="IP378" s="147"/>
      <c r="IQ378" s="147"/>
      <c r="IR378" s="147"/>
      <c r="IS378" s="147"/>
      <c r="IT378" s="147"/>
      <c r="IU378" s="147"/>
      <c r="IV378" s="147"/>
    </row>
    <row r="379" spans="1:256" s="219" customFormat="1" ht="15">
      <c r="A379" s="239"/>
      <c r="B379" s="240"/>
      <c r="C379" s="150"/>
      <c r="D379" s="226"/>
      <c r="E379" s="227"/>
      <c r="F379" s="227"/>
    </row>
    <row r="380" spans="1:256" s="219" customFormat="1" ht="71.25">
      <c r="A380" s="202">
        <v>6</v>
      </c>
      <c r="B380" s="206" t="s">
        <v>348</v>
      </c>
      <c r="C380" s="147"/>
      <c r="D380" s="147"/>
      <c r="E380" s="168"/>
      <c r="F380" s="168"/>
      <c r="G380" s="147"/>
      <c r="H380" s="147"/>
      <c r="IC380" s="147"/>
      <c r="ID380" s="147"/>
      <c r="IE380" s="147"/>
      <c r="IF380" s="147"/>
      <c r="IG380" s="147"/>
      <c r="IH380" s="147"/>
      <c r="II380" s="147"/>
      <c r="IJ380" s="147"/>
      <c r="IK380" s="147"/>
      <c r="IL380" s="147"/>
      <c r="IM380" s="147"/>
      <c r="IN380" s="147"/>
      <c r="IO380" s="147"/>
      <c r="IP380" s="147"/>
      <c r="IQ380" s="147"/>
      <c r="IR380" s="147"/>
      <c r="IS380" s="147"/>
      <c r="IT380" s="147"/>
      <c r="IU380" s="147"/>
      <c r="IV380" s="147"/>
    </row>
    <row r="381" spans="1:256" s="219" customFormat="1" ht="16.149999999999999" customHeight="1">
      <c r="A381" s="198"/>
      <c r="B381" s="183" t="s">
        <v>349</v>
      </c>
      <c r="C381" s="156" t="s">
        <v>350</v>
      </c>
      <c r="D381" s="157">
        <v>1300</v>
      </c>
      <c r="E381" s="158"/>
      <c r="F381" s="159">
        <f>D381*E381</f>
        <v>0</v>
      </c>
      <c r="G381" s="147"/>
      <c r="H381" s="147"/>
      <c r="IC381" s="147"/>
      <c r="ID381" s="147"/>
      <c r="IE381" s="147"/>
      <c r="IF381" s="147"/>
      <c r="IG381" s="147"/>
      <c r="IH381" s="147"/>
      <c r="II381" s="147"/>
      <c r="IJ381" s="147"/>
      <c r="IK381" s="147"/>
      <c r="IL381" s="147"/>
      <c r="IM381" s="147"/>
      <c r="IN381" s="147"/>
      <c r="IO381" s="147"/>
      <c r="IP381" s="147"/>
      <c r="IQ381" s="147"/>
      <c r="IR381" s="147"/>
      <c r="IS381" s="147"/>
      <c r="IT381" s="147"/>
      <c r="IU381" s="147"/>
      <c r="IV381" s="147"/>
    </row>
    <row r="382" spans="1:256" s="219" customFormat="1" ht="16.149999999999999" customHeight="1">
      <c r="A382" s="198"/>
      <c r="B382" s="183" t="s">
        <v>351</v>
      </c>
      <c r="C382" s="156" t="s">
        <v>350</v>
      </c>
      <c r="D382" s="157">
        <v>350</v>
      </c>
      <c r="E382" s="158">
        <v>0</v>
      </c>
      <c r="F382" s="159">
        <f>D382*E382</f>
        <v>0</v>
      </c>
      <c r="G382" s="147"/>
      <c r="H382" s="147"/>
      <c r="IC382" s="147"/>
      <c r="ID382" s="147"/>
      <c r="IE382" s="147"/>
      <c r="IF382" s="147"/>
      <c r="IG382" s="147"/>
      <c r="IH382" s="147"/>
      <c r="II382" s="147"/>
      <c r="IJ382" s="147"/>
      <c r="IK382" s="147"/>
      <c r="IL382" s="147"/>
      <c r="IM382" s="147"/>
      <c r="IN382" s="147"/>
      <c r="IO382" s="147"/>
      <c r="IP382" s="147"/>
      <c r="IQ382" s="147"/>
      <c r="IR382" s="147"/>
      <c r="IS382" s="147"/>
      <c r="IT382" s="147"/>
      <c r="IU382" s="147"/>
      <c r="IV382" s="147"/>
    </row>
    <row r="383" spans="1:256" s="219" customFormat="1" ht="15">
      <c r="A383" s="239"/>
      <c r="B383" s="240"/>
      <c r="C383" s="150"/>
      <c r="D383" s="226"/>
      <c r="E383" s="227"/>
      <c r="F383" s="227"/>
    </row>
    <row r="384" spans="1:256" ht="12" customHeight="1">
      <c r="A384" s="198"/>
      <c r="B384" s="199"/>
      <c r="C384" s="200"/>
      <c r="D384" s="200"/>
      <c r="E384" s="200"/>
      <c r="F384" s="201"/>
    </row>
    <row r="385" spans="1:256" ht="12" customHeight="1">
      <c r="A385" s="148" t="s">
        <v>465</v>
      </c>
      <c r="B385" s="518" t="s">
        <v>472</v>
      </c>
      <c r="C385" s="519"/>
      <c r="D385" s="519"/>
      <c r="E385" s="519"/>
      <c r="F385" s="205">
        <f>SUM(F369:F384)</f>
        <v>0</v>
      </c>
    </row>
    <row r="386" spans="1:256" ht="12" customHeight="1">
      <c r="A386" s="198"/>
      <c r="B386" s="199"/>
      <c r="C386" s="200"/>
      <c r="D386" s="200"/>
      <c r="E386" s="200"/>
      <c r="F386" s="201"/>
    </row>
    <row r="387" spans="1:256" s="140" customFormat="1" ht="15.75">
      <c r="A387" s="196" t="s">
        <v>473</v>
      </c>
      <c r="B387" s="525" t="s">
        <v>474</v>
      </c>
      <c r="C387" s="526"/>
      <c r="D387" s="526"/>
      <c r="E387" s="526"/>
      <c r="F387" s="197"/>
    </row>
    <row r="388" spans="1:256" ht="12" customHeight="1">
      <c r="A388" s="198"/>
      <c r="B388" s="199"/>
      <c r="C388" s="200"/>
      <c r="D388" s="200"/>
      <c r="E388" s="200"/>
      <c r="F388" s="201"/>
    </row>
    <row r="389" spans="1:256" s="212" customFormat="1" ht="114">
      <c r="A389" s="202">
        <v>1</v>
      </c>
      <c r="B389" s="214" t="s">
        <v>475</v>
      </c>
      <c r="E389" s="180"/>
      <c r="F389" s="180"/>
      <c r="G389" s="147"/>
      <c r="H389" s="147"/>
      <c r="IC389" s="147"/>
      <c r="ID389" s="147"/>
      <c r="IE389" s="147"/>
      <c r="IF389" s="147"/>
      <c r="IG389" s="147"/>
      <c r="IH389" s="147"/>
      <c r="II389" s="147"/>
      <c r="IJ389" s="147"/>
      <c r="IK389" s="147"/>
      <c r="IL389" s="147"/>
      <c r="IM389" s="147"/>
      <c r="IN389" s="147"/>
      <c r="IO389" s="147"/>
      <c r="IP389" s="147"/>
      <c r="IQ389" s="147"/>
      <c r="IR389" s="147"/>
      <c r="IS389" s="147"/>
      <c r="IT389" s="147"/>
      <c r="IU389" s="147"/>
      <c r="IV389" s="147"/>
    </row>
    <row r="390" spans="1:256" s="219" customFormat="1" ht="15">
      <c r="A390" s="215"/>
      <c r="B390" s="220" t="s">
        <v>476</v>
      </c>
      <c r="C390" s="156" t="s">
        <v>13</v>
      </c>
      <c r="D390" s="217">
        <v>9</v>
      </c>
      <c r="E390" s="218"/>
      <c r="F390" s="218">
        <f>SUM(D390*E390)</f>
        <v>0</v>
      </c>
    </row>
    <row r="391" spans="1:256" s="219" customFormat="1" ht="15">
      <c r="A391" s="215"/>
      <c r="B391" s="220" t="s">
        <v>477</v>
      </c>
      <c r="C391" s="156" t="s">
        <v>13</v>
      </c>
      <c r="D391" s="217">
        <v>9</v>
      </c>
      <c r="E391" s="218"/>
      <c r="F391" s="218">
        <f>SUM(D391*E391)</f>
        <v>0</v>
      </c>
    </row>
    <row r="392" spans="1:256" s="219" customFormat="1" ht="18.75">
      <c r="A392" s="215"/>
      <c r="B392" s="220" t="s">
        <v>478</v>
      </c>
      <c r="C392" s="156" t="s">
        <v>13</v>
      </c>
      <c r="D392" s="217">
        <v>1</v>
      </c>
      <c r="E392" s="218"/>
      <c r="F392" s="218">
        <f>SUM(D392*E392)</f>
        <v>0</v>
      </c>
    </row>
    <row r="393" spans="1:256" ht="12" customHeight="1">
      <c r="A393" s="198"/>
      <c r="B393" s="199"/>
      <c r="C393" s="200"/>
      <c r="D393" s="200"/>
      <c r="E393" s="200"/>
      <c r="F393" s="201"/>
    </row>
    <row r="394" spans="1:256" ht="12" customHeight="1">
      <c r="A394" s="148" t="s">
        <v>473</v>
      </c>
      <c r="B394" s="518" t="s">
        <v>479</v>
      </c>
      <c r="C394" s="519"/>
      <c r="D394" s="519"/>
      <c r="E394" s="519"/>
      <c r="F394" s="205">
        <f>SUM(F388:F393)</f>
        <v>0</v>
      </c>
    </row>
    <row r="395" spans="1:256" ht="12" customHeight="1">
      <c r="A395" s="198"/>
      <c r="B395" s="199"/>
      <c r="C395" s="200"/>
      <c r="D395" s="200"/>
      <c r="E395" s="200"/>
      <c r="F395" s="201"/>
    </row>
    <row r="396" spans="1:256" ht="12" customHeight="1">
      <c r="A396" s="198"/>
      <c r="B396" s="199"/>
      <c r="C396" s="200"/>
      <c r="D396" s="200"/>
      <c r="E396" s="200"/>
      <c r="F396" s="201"/>
    </row>
    <row r="397" spans="1:256" ht="12" customHeight="1">
      <c r="A397" s="198"/>
      <c r="B397" s="199"/>
      <c r="C397" s="200"/>
      <c r="D397" s="200"/>
      <c r="E397" s="200"/>
      <c r="F397" s="201"/>
    </row>
    <row r="398" spans="1:256" ht="12" customHeight="1">
      <c r="A398" s="198"/>
      <c r="B398" s="199"/>
      <c r="C398" s="200"/>
      <c r="D398" s="200"/>
      <c r="E398" s="200"/>
      <c r="F398" s="201"/>
    </row>
    <row r="399" spans="1:256" ht="12" customHeight="1">
      <c r="A399" s="198"/>
      <c r="B399" s="199"/>
      <c r="C399" s="200"/>
      <c r="D399" s="200"/>
      <c r="E399" s="200"/>
      <c r="F399" s="201"/>
    </row>
    <row r="400" spans="1:256" ht="12" customHeight="1">
      <c r="A400" s="198"/>
      <c r="B400" s="199"/>
      <c r="C400" s="200"/>
      <c r="D400" s="200"/>
      <c r="E400" s="200"/>
      <c r="F400" s="201"/>
    </row>
    <row r="401" spans="1:6" ht="12" customHeight="1">
      <c r="A401" s="198"/>
      <c r="B401" s="199"/>
      <c r="C401" s="200"/>
      <c r="D401" s="200"/>
      <c r="E401" s="200"/>
      <c r="F401" s="201"/>
    </row>
    <row r="402" spans="1:6">
      <c r="A402" s="198"/>
      <c r="B402" s="199"/>
      <c r="C402" s="200"/>
      <c r="D402" s="200"/>
      <c r="E402" s="200"/>
      <c r="F402" s="201"/>
    </row>
    <row r="403" spans="1:6">
      <c r="A403" s="198"/>
      <c r="B403" s="199"/>
      <c r="C403" s="200"/>
      <c r="D403" s="200"/>
      <c r="E403" s="200"/>
      <c r="F403" s="201"/>
    </row>
    <row r="404" spans="1:6">
      <c r="A404" s="198"/>
      <c r="B404" s="199"/>
      <c r="C404" s="200"/>
      <c r="D404" s="200"/>
      <c r="E404" s="200"/>
      <c r="F404" s="201"/>
    </row>
    <row r="405" spans="1:6" s="140" customFormat="1" ht="18">
      <c r="A405" s="247"/>
      <c r="B405" s="199"/>
      <c r="C405" s="200"/>
      <c r="D405" s="200"/>
      <c r="E405" s="200"/>
      <c r="F405" s="201"/>
    </row>
    <row r="406" spans="1:6" s="173" customFormat="1" ht="15.75">
      <c r="A406" s="248"/>
      <c r="B406" s="249" t="s">
        <v>480</v>
      </c>
      <c r="C406" s="248"/>
      <c r="D406" s="248"/>
      <c r="E406" s="248"/>
      <c r="F406" s="250" t="s">
        <v>481</v>
      </c>
    </row>
    <row r="407" spans="1:6" s="140" customFormat="1" ht="18">
      <c r="B407" s="251"/>
      <c r="C407" s="252"/>
      <c r="D407" s="252"/>
      <c r="E407" s="252"/>
      <c r="F407" s="252"/>
    </row>
    <row r="408" spans="1:6" s="173" customFormat="1" ht="15.75">
      <c r="A408" s="148" t="s">
        <v>268</v>
      </c>
      <c r="B408" s="253" t="s">
        <v>269</v>
      </c>
      <c r="C408" s="530"/>
      <c r="D408" s="530"/>
      <c r="E408" s="530"/>
      <c r="F408" s="254">
        <f>F14</f>
        <v>0</v>
      </c>
    </row>
    <row r="409" spans="1:6" s="140" customFormat="1" ht="15.75">
      <c r="A409" s="232"/>
      <c r="B409" s="255"/>
      <c r="C409" s="256"/>
      <c r="D409" s="257"/>
      <c r="E409" s="258"/>
      <c r="F409" s="259"/>
    </row>
    <row r="410" spans="1:6" s="173" customFormat="1" ht="15.75">
      <c r="A410" s="148" t="s">
        <v>276</v>
      </c>
      <c r="B410" s="253" t="s">
        <v>277</v>
      </c>
      <c r="C410" s="530"/>
      <c r="D410" s="530"/>
      <c r="E410" s="530"/>
      <c r="F410" s="254">
        <f>F54</f>
        <v>0</v>
      </c>
    </row>
    <row r="411" spans="1:6" s="140" customFormat="1" ht="15.75">
      <c r="A411" s="232"/>
      <c r="B411" s="255"/>
      <c r="C411" s="256"/>
      <c r="D411" s="257"/>
      <c r="E411" s="258"/>
      <c r="F411" s="259"/>
    </row>
    <row r="412" spans="1:6" s="140" customFormat="1" ht="15.75">
      <c r="A412" s="148" t="s">
        <v>303</v>
      </c>
      <c r="B412" s="253" t="s">
        <v>482</v>
      </c>
      <c r="C412" s="530"/>
      <c r="D412" s="530"/>
      <c r="E412" s="530"/>
      <c r="F412" s="254">
        <f>F96</f>
        <v>0</v>
      </c>
    </row>
    <row r="413" spans="1:6" s="140" customFormat="1" ht="15.75">
      <c r="A413" s="232"/>
      <c r="B413" s="255"/>
      <c r="C413" s="256"/>
      <c r="D413" s="257"/>
      <c r="E413" s="258"/>
      <c r="F413" s="259"/>
    </row>
    <row r="414" spans="1:6" s="140" customFormat="1" ht="15.75">
      <c r="A414" s="148" t="s">
        <v>327</v>
      </c>
      <c r="B414" s="253" t="s">
        <v>328</v>
      </c>
      <c r="C414" s="530"/>
      <c r="D414" s="530"/>
      <c r="E414" s="530"/>
      <c r="F414" s="254">
        <f>F114</f>
        <v>0</v>
      </c>
    </row>
    <row r="415" spans="1:6" s="140" customFormat="1" ht="15.75">
      <c r="A415" s="232"/>
      <c r="B415" s="255"/>
      <c r="C415" s="256"/>
      <c r="D415" s="257"/>
      <c r="E415" s="258"/>
      <c r="F415" s="259"/>
    </row>
    <row r="416" spans="1:6" s="140" customFormat="1" ht="15.75">
      <c r="A416" s="148" t="s">
        <v>335</v>
      </c>
      <c r="B416" s="253" t="s">
        <v>336</v>
      </c>
      <c r="C416" s="530"/>
      <c r="D416" s="530"/>
      <c r="E416" s="530"/>
      <c r="F416" s="254">
        <f>F143</f>
        <v>0</v>
      </c>
    </row>
    <row r="417" spans="1:6" s="140" customFormat="1" ht="15.75">
      <c r="A417" s="232"/>
      <c r="B417" s="255"/>
      <c r="C417" s="256"/>
      <c r="D417" s="257"/>
      <c r="E417" s="258"/>
      <c r="F417" s="259"/>
    </row>
    <row r="418" spans="1:6" s="140" customFormat="1" ht="15.75">
      <c r="A418" s="148" t="s">
        <v>353</v>
      </c>
      <c r="B418" s="253" t="s">
        <v>354</v>
      </c>
      <c r="C418" s="530"/>
      <c r="D418" s="530"/>
      <c r="E418" s="530"/>
      <c r="F418" s="254">
        <f>F171</f>
        <v>0</v>
      </c>
    </row>
    <row r="419" spans="1:6" s="140" customFormat="1" ht="15.75">
      <c r="A419" s="232"/>
      <c r="B419" s="255"/>
      <c r="C419" s="256"/>
      <c r="D419" s="257"/>
      <c r="E419" s="258"/>
      <c r="F419" s="259"/>
    </row>
    <row r="420" spans="1:6" s="140" customFormat="1" ht="15.75">
      <c r="A420" s="148" t="s">
        <v>375</v>
      </c>
      <c r="B420" s="253" t="s">
        <v>376</v>
      </c>
      <c r="C420" s="530"/>
      <c r="D420" s="530"/>
      <c r="E420" s="530"/>
      <c r="F420" s="254">
        <f>F184</f>
        <v>0</v>
      </c>
    </row>
    <row r="421" spans="1:6" s="140" customFormat="1" ht="15.75">
      <c r="A421" s="232"/>
      <c r="B421" s="255"/>
      <c r="C421" s="256"/>
      <c r="D421" s="257"/>
      <c r="E421" s="258"/>
      <c r="F421" s="259"/>
    </row>
    <row r="422" spans="1:6" s="140" customFormat="1" ht="15.75">
      <c r="A422" s="148" t="s">
        <v>381</v>
      </c>
      <c r="B422" s="253" t="s">
        <v>382</v>
      </c>
      <c r="C422" s="530"/>
      <c r="D422" s="530"/>
      <c r="E422" s="530"/>
      <c r="F422" s="254">
        <f>F206</f>
        <v>0</v>
      </c>
    </row>
    <row r="423" spans="1:6" s="140" customFormat="1" ht="15.75">
      <c r="A423" s="232"/>
      <c r="B423" s="255"/>
      <c r="C423" s="256"/>
      <c r="D423" s="257"/>
      <c r="E423" s="258"/>
      <c r="F423" s="259"/>
    </row>
    <row r="424" spans="1:6" s="140" customFormat="1" ht="15.75">
      <c r="A424" s="148" t="s">
        <v>392</v>
      </c>
      <c r="B424" s="253" t="s">
        <v>483</v>
      </c>
      <c r="C424" s="530"/>
      <c r="D424" s="530"/>
      <c r="E424" s="530"/>
      <c r="F424" s="254">
        <f>F215</f>
        <v>0</v>
      </c>
    </row>
    <row r="425" spans="1:6" s="140" customFormat="1" ht="15.75">
      <c r="A425" s="232"/>
      <c r="B425" s="255"/>
      <c r="C425" s="256"/>
      <c r="D425" s="257"/>
      <c r="E425" s="258"/>
      <c r="F425" s="259"/>
    </row>
    <row r="426" spans="1:6" s="140" customFormat="1" ht="15.75">
      <c r="A426" s="148" t="s">
        <v>396</v>
      </c>
      <c r="B426" s="253" t="s">
        <v>484</v>
      </c>
      <c r="C426" s="530"/>
      <c r="D426" s="530"/>
      <c r="E426" s="530"/>
      <c r="F426" s="254">
        <f>F232</f>
        <v>0</v>
      </c>
    </row>
    <row r="427" spans="1:6" s="140" customFormat="1" ht="15.75">
      <c r="A427" s="232"/>
      <c r="B427" s="255"/>
      <c r="C427" s="256"/>
      <c r="D427" s="257"/>
      <c r="E427" s="258"/>
      <c r="F427" s="259"/>
    </row>
    <row r="428" spans="1:6" s="140" customFormat="1" ht="15.75">
      <c r="A428" s="148" t="s">
        <v>404</v>
      </c>
      <c r="B428" s="253" t="s">
        <v>485</v>
      </c>
      <c r="C428" s="530"/>
      <c r="D428" s="530"/>
      <c r="E428" s="530"/>
      <c r="F428" s="254">
        <f>F251</f>
        <v>0</v>
      </c>
    </row>
    <row r="429" spans="1:6" s="140" customFormat="1" ht="15.75">
      <c r="A429" s="232"/>
      <c r="B429" s="255"/>
      <c r="C429" s="256"/>
      <c r="D429" s="257"/>
      <c r="E429" s="258"/>
      <c r="F429" s="259"/>
    </row>
    <row r="430" spans="1:6" s="140" customFormat="1" ht="15.75">
      <c r="A430" s="148" t="s">
        <v>416</v>
      </c>
      <c r="B430" s="253" t="s">
        <v>417</v>
      </c>
      <c r="C430" s="530"/>
      <c r="D430" s="530"/>
      <c r="E430" s="530"/>
      <c r="F430" s="254">
        <f>F271</f>
        <v>0</v>
      </c>
    </row>
    <row r="431" spans="1:6" s="140" customFormat="1" ht="15.75">
      <c r="A431" s="232"/>
      <c r="B431" s="255"/>
      <c r="C431" s="256"/>
      <c r="D431" s="257"/>
      <c r="E431" s="258"/>
      <c r="F431" s="259"/>
    </row>
    <row r="432" spans="1:6" s="140" customFormat="1" ht="15.75">
      <c r="A432" s="148" t="s">
        <v>420</v>
      </c>
      <c r="B432" s="253" t="s">
        <v>421</v>
      </c>
      <c r="C432" s="530"/>
      <c r="D432" s="530"/>
      <c r="E432" s="530"/>
      <c r="F432" s="254">
        <f>F282</f>
        <v>0</v>
      </c>
    </row>
    <row r="433" spans="1:6" s="140" customFormat="1" ht="15.75">
      <c r="A433" s="232"/>
      <c r="B433" s="255"/>
      <c r="C433" s="256"/>
      <c r="D433" s="257"/>
      <c r="E433" s="258"/>
      <c r="F433" s="259"/>
    </row>
    <row r="434" spans="1:6" s="140" customFormat="1" ht="15.75">
      <c r="A434" s="148" t="s">
        <v>427</v>
      </c>
      <c r="B434" s="253" t="s">
        <v>486</v>
      </c>
      <c r="C434" s="530"/>
      <c r="D434" s="530"/>
      <c r="E434" s="530"/>
      <c r="F434" s="254">
        <f>F310</f>
        <v>0</v>
      </c>
    </row>
    <row r="435" spans="1:6" s="140" customFormat="1" ht="15.75">
      <c r="A435" s="232"/>
      <c r="B435" s="255"/>
      <c r="C435" s="256"/>
      <c r="D435" s="257"/>
      <c r="E435" s="258"/>
      <c r="F435" s="259"/>
    </row>
    <row r="436" spans="1:6" s="140" customFormat="1" ht="15.75">
      <c r="A436" s="148" t="s">
        <v>438</v>
      </c>
      <c r="B436" s="253" t="s">
        <v>439</v>
      </c>
      <c r="C436" s="530"/>
      <c r="D436" s="530"/>
      <c r="E436" s="530"/>
      <c r="F436" s="254">
        <f>F323</f>
        <v>0</v>
      </c>
    </row>
    <row r="437" spans="1:6" s="140" customFormat="1" ht="15.75">
      <c r="A437" s="232"/>
      <c r="B437" s="255"/>
      <c r="C437" s="256"/>
      <c r="D437" s="257"/>
      <c r="E437" s="258"/>
      <c r="F437" s="259"/>
    </row>
    <row r="438" spans="1:6" s="140" customFormat="1" ht="15.75">
      <c r="A438" s="148" t="s">
        <v>443</v>
      </c>
      <c r="B438" s="253" t="s">
        <v>487</v>
      </c>
      <c r="C438" s="530"/>
      <c r="D438" s="530"/>
      <c r="E438" s="530"/>
      <c r="F438" s="254">
        <f>F355</f>
        <v>0</v>
      </c>
    </row>
    <row r="439" spans="1:6" s="140" customFormat="1" ht="15.75">
      <c r="A439" s="232"/>
      <c r="B439" s="255"/>
      <c r="C439" s="256"/>
      <c r="D439" s="257"/>
      <c r="E439" s="258"/>
      <c r="F439" s="259"/>
    </row>
    <row r="440" spans="1:6" s="140" customFormat="1" ht="15.75">
      <c r="A440" s="148" t="s">
        <v>459</v>
      </c>
      <c r="B440" s="253" t="s">
        <v>460</v>
      </c>
      <c r="C440" s="530"/>
      <c r="D440" s="530"/>
      <c r="E440" s="530"/>
      <c r="F440" s="254">
        <f>F365</f>
        <v>0</v>
      </c>
    </row>
    <row r="441" spans="1:6" s="140" customFormat="1" ht="16.899999999999999" customHeight="1">
      <c r="A441" s="232"/>
      <c r="B441" s="255"/>
      <c r="C441" s="256"/>
      <c r="D441" s="257"/>
      <c r="E441" s="258"/>
      <c r="F441" s="259"/>
    </row>
    <row r="442" spans="1:6" s="140" customFormat="1" ht="15.75">
      <c r="A442" s="148" t="s">
        <v>465</v>
      </c>
      <c r="B442" s="253" t="s">
        <v>488</v>
      </c>
      <c r="C442" s="530"/>
      <c r="D442" s="530"/>
      <c r="E442" s="530"/>
      <c r="F442" s="254">
        <f>F385</f>
        <v>0</v>
      </c>
    </row>
    <row r="443" spans="1:6" s="140" customFormat="1" ht="15.75">
      <c r="A443" s="232"/>
      <c r="B443" s="255"/>
      <c r="C443" s="256"/>
      <c r="D443" s="257"/>
      <c r="E443" s="258"/>
      <c r="F443" s="259"/>
    </row>
    <row r="444" spans="1:6" s="140" customFormat="1" ht="15.75">
      <c r="A444" s="148" t="s">
        <v>473</v>
      </c>
      <c r="B444" s="253" t="s">
        <v>474</v>
      </c>
      <c r="C444" s="530"/>
      <c r="D444" s="530"/>
      <c r="E444" s="530"/>
      <c r="F444" s="254">
        <f>F394</f>
        <v>0</v>
      </c>
    </row>
    <row r="445" spans="1:6" s="140" customFormat="1" ht="15.75">
      <c r="A445" s="232"/>
      <c r="B445" s="255"/>
      <c r="C445" s="256"/>
      <c r="D445" s="257"/>
      <c r="E445" s="258"/>
      <c r="F445" s="259"/>
    </row>
    <row r="446" spans="1:6" s="140" customFormat="1" ht="18">
      <c r="A446" s="260" t="s">
        <v>489</v>
      </c>
      <c r="B446" s="531" t="s">
        <v>490</v>
      </c>
      <c r="C446" s="532"/>
      <c r="D446" s="532"/>
      <c r="E446" s="532"/>
      <c r="F446" s="261">
        <f>SUM(F408:F442)</f>
        <v>0</v>
      </c>
    </row>
    <row r="447" spans="1:6" s="140" customFormat="1" ht="18">
      <c r="A447" s="247"/>
      <c r="B447" s="262"/>
      <c r="C447" s="263"/>
      <c r="D447" s="263"/>
      <c r="E447" s="263"/>
      <c r="F447" s="259"/>
    </row>
    <row r="448" spans="1:6" s="140" customFormat="1" ht="18">
      <c r="A448" s="260" t="s">
        <v>489</v>
      </c>
      <c r="B448" s="531" t="s">
        <v>491</v>
      </c>
      <c r="C448" s="532"/>
      <c r="D448" s="532"/>
      <c r="E448" s="532"/>
      <c r="F448" s="261">
        <f>F446/100*25</f>
        <v>0</v>
      </c>
    </row>
    <row r="449" spans="1:6">
      <c r="A449" s="264"/>
      <c r="B449" s="265"/>
      <c r="C449" s="266"/>
      <c r="D449" s="267"/>
      <c r="E449" s="268"/>
      <c r="F449" s="269"/>
    </row>
    <row r="450" spans="1:6" ht="18">
      <c r="A450" s="260" t="s">
        <v>489</v>
      </c>
      <c r="B450" s="531" t="s">
        <v>492</v>
      </c>
      <c r="C450" s="532"/>
      <c r="D450" s="532"/>
      <c r="E450" s="532"/>
      <c r="F450" s="261">
        <f>F446+F448</f>
        <v>0</v>
      </c>
    </row>
    <row r="451" spans="1:6">
      <c r="A451" s="270"/>
      <c r="B451" s="271"/>
      <c r="C451" s="272"/>
      <c r="D451" s="273"/>
      <c r="E451" s="274"/>
      <c r="F451" s="273"/>
    </row>
    <row r="452" spans="1:6">
      <c r="A452" s="270"/>
      <c r="B452" s="271"/>
      <c r="C452" s="272"/>
      <c r="D452" s="533"/>
      <c r="E452" s="534"/>
      <c r="F452" s="276"/>
    </row>
    <row r="453" spans="1:6">
      <c r="A453" s="270"/>
      <c r="B453" s="271"/>
      <c r="C453" s="272"/>
      <c r="D453" s="273"/>
      <c r="E453" s="274"/>
      <c r="F453" s="273"/>
    </row>
    <row r="454" spans="1:6">
      <c r="A454" s="270"/>
      <c r="B454" s="271"/>
      <c r="C454" s="272"/>
      <c r="D454" s="273"/>
      <c r="E454" s="274"/>
      <c r="F454" s="273"/>
    </row>
    <row r="455" spans="1:6">
      <c r="A455" s="270"/>
      <c r="B455" s="271"/>
      <c r="C455" s="272"/>
      <c r="E455" s="274"/>
      <c r="F455" s="273"/>
    </row>
    <row r="456" spans="1:6">
      <c r="A456" s="270"/>
      <c r="B456" s="271"/>
      <c r="C456" s="272"/>
      <c r="D456" s="273"/>
      <c r="E456" s="274"/>
      <c r="F456" s="273"/>
    </row>
    <row r="457" spans="1:6">
      <c r="A457" s="270"/>
      <c r="B457" s="271"/>
      <c r="C457" s="272"/>
      <c r="D457" s="273"/>
      <c r="E457" s="274"/>
      <c r="F457" s="273"/>
    </row>
    <row r="458" spans="1:6" ht="15">
      <c r="A458" s="277"/>
      <c r="B458" s="271"/>
      <c r="C458" s="272"/>
      <c r="D458" s="533"/>
      <c r="E458" s="534"/>
      <c r="F458" s="276"/>
    </row>
    <row r="459" spans="1:6" ht="15">
      <c r="A459" s="277"/>
      <c r="B459" s="271"/>
      <c r="C459" s="272"/>
      <c r="D459" s="273"/>
      <c r="E459" s="274"/>
      <c r="F459" s="273"/>
    </row>
    <row r="460" spans="1:6" ht="15">
      <c r="A460" s="277"/>
      <c r="B460" s="278"/>
      <c r="C460" s="272"/>
      <c r="D460" s="273"/>
      <c r="E460" s="274"/>
      <c r="F460" s="273"/>
    </row>
    <row r="461" spans="1:6" ht="15">
      <c r="A461" s="277"/>
      <c r="B461" s="278"/>
      <c r="C461" s="272"/>
      <c r="D461" s="273"/>
      <c r="E461" s="274"/>
      <c r="F461" s="273"/>
    </row>
    <row r="462" spans="1:6" ht="15">
      <c r="B462" s="278"/>
      <c r="C462" s="272"/>
      <c r="D462" s="533"/>
      <c r="E462" s="534"/>
      <c r="F462" s="275"/>
    </row>
    <row r="463" spans="1:6" ht="15">
      <c r="B463" s="278"/>
      <c r="C463" s="272"/>
      <c r="D463" s="273"/>
      <c r="E463" s="274"/>
      <c r="F463" s="273"/>
    </row>
  </sheetData>
  <sheetProtection selectLockedCells="1" selectUnlockedCells="1"/>
  <mergeCells count="64">
    <mergeCell ref="B450:E450"/>
    <mergeCell ref="D452:E452"/>
    <mergeCell ref="D458:E458"/>
    <mergeCell ref="D462:E462"/>
    <mergeCell ref="C438:E438"/>
    <mergeCell ref="C440:E440"/>
    <mergeCell ref="C442:E442"/>
    <mergeCell ref="C444:E444"/>
    <mergeCell ref="B446:E446"/>
    <mergeCell ref="B448:E448"/>
    <mergeCell ref="C436:E436"/>
    <mergeCell ref="C414:E414"/>
    <mergeCell ref="C416:E416"/>
    <mergeCell ref="C418:E418"/>
    <mergeCell ref="C420:E420"/>
    <mergeCell ref="C422:E422"/>
    <mergeCell ref="C424:E424"/>
    <mergeCell ref="C426:E426"/>
    <mergeCell ref="C428:E428"/>
    <mergeCell ref="C430:E430"/>
    <mergeCell ref="C432:E432"/>
    <mergeCell ref="C434:E434"/>
    <mergeCell ref="C412:E412"/>
    <mergeCell ref="B323:E323"/>
    <mergeCell ref="B326:E326"/>
    <mergeCell ref="B355:E355"/>
    <mergeCell ref="B358:E358"/>
    <mergeCell ref="B365:E365"/>
    <mergeCell ref="B368:E368"/>
    <mergeCell ref="B385:E385"/>
    <mergeCell ref="B387:E387"/>
    <mergeCell ref="B394:E394"/>
    <mergeCell ref="C408:E408"/>
    <mergeCell ref="C410:E410"/>
    <mergeCell ref="B313:E313"/>
    <mergeCell ref="B218:E218"/>
    <mergeCell ref="B232:E232"/>
    <mergeCell ref="B235:E235"/>
    <mergeCell ref="B251:E251"/>
    <mergeCell ref="B254:E254"/>
    <mergeCell ref="B271:E271"/>
    <mergeCell ref="B274:E274"/>
    <mergeCell ref="C277:F277"/>
    <mergeCell ref="B282:E282"/>
    <mergeCell ref="B287:E287"/>
    <mergeCell ref="B310:E310"/>
    <mergeCell ref="B215:E215"/>
    <mergeCell ref="B99:E99"/>
    <mergeCell ref="B114:E114"/>
    <mergeCell ref="B118:E118"/>
    <mergeCell ref="B143:E143"/>
    <mergeCell ref="B147:E147"/>
    <mergeCell ref="B171:E171"/>
    <mergeCell ref="B174:E174"/>
    <mergeCell ref="B184:E184"/>
    <mergeCell ref="B187:E187"/>
    <mergeCell ref="B206:E206"/>
    <mergeCell ref="B209:E209"/>
    <mergeCell ref="B96:E96"/>
    <mergeCell ref="B4:F4"/>
    <mergeCell ref="B14:E14"/>
    <mergeCell ref="B18:E18"/>
    <mergeCell ref="B54:E54"/>
    <mergeCell ref="B58:E58"/>
  </mergeCells>
  <pageMargins left="0.98402777777777772" right="0.59027777777777779" top="0.98402777777777772" bottom="0.39305555555555555" header="0.19652777777777777" footer="0.19652777777777777"/>
  <pageSetup paperSize="9" scale="71" orientation="portrait" useFirstPageNumber="1" horizontalDpi="300" verticalDpi="300" r:id="rId1"/>
  <headerFooter alignWithMargins="0">
    <oddHeader>&amp;L&amp;8Investitor: LUČKA UPRAVA RIJEKA, Riva 1, Rijeka
Građevina: Mehanička radiona na području Lučke uprave&amp;C
&amp;8&amp;B
&amp;12
4. TROŠKOVNIK&amp;R&amp;8Broj projekta: 1873/22
str. &amp;P</oddHeader>
    <oddFooter>&amp;L&amp;8AG-PROJEKT d.o.o., Žuknica 50, 51221 Kostrena&amp;R&amp;8Rijeka, prosinac 2022.</oddFooter>
  </headerFooter>
  <rowBreaks count="26" manualBreakCount="26">
    <brk id="17" max="7" man="1"/>
    <brk id="38" max="7" man="1"/>
    <brk id="57" max="7" man="1"/>
    <brk id="74" max="7" man="1"/>
    <brk id="88" max="7" man="1"/>
    <brk id="98" max="7" man="1"/>
    <brk id="117" max="7" man="1"/>
    <brk id="134" max="7" man="1"/>
    <brk id="146" max="7" man="1"/>
    <brk id="157" max="7" man="1"/>
    <brk id="173" max="7" man="1"/>
    <brk id="186" max="7" man="1"/>
    <brk id="208" max="7" man="1"/>
    <brk id="217" max="7" man="1"/>
    <brk id="225" max="7" man="1"/>
    <brk id="234" max="7" man="1"/>
    <brk id="253" max="7" man="1"/>
    <brk id="262" max="7" man="1"/>
    <brk id="273" max="7" man="1"/>
    <brk id="286" max="7" man="1"/>
    <brk id="311" max="7" man="1"/>
    <brk id="325" max="7" man="1"/>
    <brk id="357" max="7" man="1"/>
    <brk id="366" max="7" man="1"/>
    <brk id="386" max="7" man="1"/>
    <brk id="40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52"/>
  <sheetViews>
    <sheetView showZeros="0" view="pageBreakPreview" zoomScaleNormal="115" workbookViewId="0">
      <selection sqref="A1:F1"/>
    </sheetView>
  </sheetViews>
  <sheetFormatPr defaultColWidth="9.140625" defaultRowHeight="12.75"/>
  <cols>
    <col min="1" max="1" width="6.140625" style="323" customWidth="1"/>
    <col min="2" max="2" width="44.85546875" style="301" customWidth="1"/>
    <col min="3" max="3" width="5.7109375" style="300" customWidth="1"/>
    <col min="4" max="5" width="11.7109375" style="324" customWidth="1"/>
    <col min="6" max="6" width="15.28515625" style="324" customWidth="1"/>
    <col min="7" max="256" width="9.140625" style="280"/>
    <col min="257" max="257" width="6.140625" style="280" customWidth="1"/>
    <col min="258" max="258" width="44.85546875" style="280" customWidth="1"/>
    <col min="259" max="259" width="5.7109375" style="280" customWidth="1"/>
    <col min="260" max="261" width="11.7109375" style="280" customWidth="1"/>
    <col min="262" max="262" width="15.28515625" style="280" customWidth="1"/>
    <col min="263" max="512" width="9.140625" style="280"/>
    <col min="513" max="513" width="6.140625" style="280" customWidth="1"/>
    <col min="514" max="514" width="44.85546875" style="280" customWidth="1"/>
    <col min="515" max="515" width="5.7109375" style="280" customWidth="1"/>
    <col min="516" max="517" width="11.7109375" style="280" customWidth="1"/>
    <col min="518" max="518" width="15.28515625" style="280" customWidth="1"/>
    <col min="519" max="768" width="9.140625" style="280"/>
    <col min="769" max="769" width="6.140625" style="280" customWidth="1"/>
    <col min="770" max="770" width="44.85546875" style="280" customWidth="1"/>
    <col min="771" max="771" width="5.7109375" style="280" customWidth="1"/>
    <col min="772" max="773" width="11.7109375" style="280" customWidth="1"/>
    <col min="774" max="774" width="15.28515625" style="280" customWidth="1"/>
    <col min="775" max="1024" width="9.140625" style="280"/>
    <col min="1025" max="1025" width="6.140625" style="280" customWidth="1"/>
    <col min="1026" max="1026" width="44.85546875" style="280" customWidth="1"/>
    <col min="1027" max="1027" width="5.7109375" style="280" customWidth="1"/>
    <col min="1028" max="1029" width="11.7109375" style="280" customWidth="1"/>
    <col min="1030" max="1030" width="15.28515625" style="280" customWidth="1"/>
    <col min="1031" max="1280" width="9.140625" style="280"/>
    <col min="1281" max="1281" width="6.140625" style="280" customWidth="1"/>
    <col min="1282" max="1282" width="44.85546875" style="280" customWidth="1"/>
    <col min="1283" max="1283" width="5.7109375" style="280" customWidth="1"/>
    <col min="1284" max="1285" width="11.7109375" style="280" customWidth="1"/>
    <col min="1286" max="1286" width="15.28515625" style="280" customWidth="1"/>
    <col min="1287" max="1536" width="9.140625" style="280"/>
    <col min="1537" max="1537" width="6.140625" style="280" customWidth="1"/>
    <col min="1538" max="1538" width="44.85546875" style="280" customWidth="1"/>
    <col min="1539" max="1539" width="5.7109375" style="280" customWidth="1"/>
    <col min="1540" max="1541" width="11.7109375" style="280" customWidth="1"/>
    <col min="1542" max="1542" width="15.28515625" style="280" customWidth="1"/>
    <col min="1543" max="1792" width="9.140625" style="280"/>
    <col min="1793" max="1793" width="6.140625" style="280" customWidth="1"/>
    <col min="1794" max="1794" width="44.85546875" style="280" customWidth="1"/>
    <col min="1795" max="1795" width="5.7109375" style="280" customWidth="1"/>
    <col min="1796" max="1797" width="11.7109375" style="280" customWidth="1"/>
    <col min="1798" max="1798" width="15.28515625" style="280" customWidth="1"/>
    <col min="1799" max="2048" width="9.140625" style="280"/>
    <col min="2049" max="2049" width="6.140625" style="280" customWidth="1"/>
    <col min="2050" max="2050" width="44.85546875" style="280" customWidth="1"/>
    <col min="2051" max="2051" width="5.7109375" style="280" customWidth="1"/>
    <col min="2052" max="2053" width="11.7109375" style="280" customWidth="1"/>
    <col min="2054" max="2054" width="15.28515625" style="280" customWidth="1"/>
    <col min="2055" max="2304" width="9.140625" style="280"/>
    <col min="2305" max="2305" width="6.140625" style="280" customWidth="1"/>
    <col min="2306" max="2306" width="44.85546875" style="280" customWidth="1"/>
    <col min="2307" max="2307" width="5.7109375" style="280" customWidth="1"/>
    <col min="2308" max="2309" width="11.7109375" style="280" customWidth="1"/>
    <col min="2310" max="2310" width="15.28515625" style="280" customWidth="1"/>
    <col min="2311" max="2560" width="9.140625" style="280"/>
    <col min="2561" max="2561" width="6.140625" style="280" customWidth="1"/>
    <col min="2562" max="2562" width="44.85546875" style="280" customWidth="1"/>
    <col min="2563" max="2563" width="5.7109375" style="280" customWidth="1"/>
    <col min="2564" max="2565" width="11.7109375" style="280" customWidth="1"/>
    <col min="2566" max="2566" width="15.28515625" style="280" customWidth="1"/>
    <col min="2567" max="2816" width="9.140625" style="280"/>
    <col min="2817" max="2817" width="6.140625" style="280" customWidth="1"/>
    <col min="2818" max="2818" width="44.85546875" style="280" customWidth="1"/>
    <col min="2819" max="2819" width="5.7109375" style="280" customWidth="1"/>
    <col min="2820" max="2821" width="11.7109375" style="280" customWidth="1"/>
    <col min="2822" max="2822" width="15.28515625" style="280" customWidth="1"/>
    <col min="2823" max="3072" width="9.140625" style="280"/>
    <col min="3073" max="3073" width="6.140625" style="280" customWidth="1"/>
    <col min="3074" max="3074" width="44.85546875" style="280" customWidth="1"/>
    <col min="3075" max="3075" width="5.7109375" style="280" customWidth="1"/>
    <col min="3076" max="3077" width="11.7109375" style="280" customWidth="1"/>
    <col min="3078" max="3078" width="15.28515625" style="280" customWidth="1"/>
    <col min="3079" max="3328" width="9.140625" style="280"/>
    <col min="3329" max="3329" width="6.140625" style="280" customWidth="1"/>
    <col min="3330" max="3330" width="44.85546875" style="280" customWidth="1"/>
    <col min="3331" max="3331" width="5.7109375" style="280" customWidth="1"/>
    <col min="3332" max="3333" width="11.7109375" style="280" customWidth="1"/>
    <col min="3334" max="3334" width="15.28515625" style="280" customWidth="1"/>
    <col min="3335" max="3584" width="9.140625" style="280"/>
    <col min="3585" max="3585" width="6.140625" style="280" customWidth="1"/>
    <col min="3586" max="3586" width="44.85546875" style="280" customWidth="1"/>
    <col min="3587" max="3587" width="5.7109375" style="280" customWidth="1"/>
    <col min="3588" max="3589" width="11.7109375" style="280" customWidth="1"/>
    <col min="3590" max="3590" width="15.28515625" style="280" customWidth="1"/>
    <col min="3591" max="3840" width="9.140625" style="280"/>
    <col min="3841" max="3841" width="6.140625" style="280" customWidth="1"/>
    <col min="3842" max="3842" width="44.85546875" style="280" customWidth="1"/>
    <col min="3843" max="3843" width="5.7109375" style="280" customWidth="1"/>
    <col min="3844" max="3845" width="11.7109375" style="280" customWidth="1"/>
    <col min="3846" max="3846" width="15.28515625" style="280" customWidth="1"/>
    <col min="3847" max="4096" width="9.140625" style="280"/>
    <col min="4097" max="4097" width="6.140625" style="280" customWidth="1"/>
    <col min="4098" max="4098" width="44.85546875" style="280" customWidth="1"/>
    <col min="4099" max="4099" width="5.7109375" style="280" customWidth="1"/>
    <col min="4100" max="4101" width="11.7109375" style="280" customWidth="1"/>
    <col min="4102" max="4102" width="15.28515625" style="280" customWidth="1"/>
    <col min="4103" max="4352" width="9.140625" style="280"/>
    <col min="4353" max="4353" width="6.140625" style="280" customWidth="1"/>
    <col min="4354" max="4354" width="44.85546875" style="280" customWidth="1"/>
    <col min="4355" max="4355" width="5.7109375" style="280" customWidth="1"/>
    <col min="4356" max="4357" width="11.7109375" style="280" customWidth="1"/>
    <col min="4358" max="4358" width="15.28515625" style="280" customWidth="1"/>
    <col min="4359" max="4608" width="9.140625" style="280"/>
    <col min="4609" max="4609" width="6.140625" style="280" customWidth="1"/>
    <col min="4610" max="4610" width="44.85546875" style="280" customWidth="1"/>
    <col min="4611" max="4611" width="5.7109375" style="280" customWidth="1"/>
    <col min="4612" max="4613" width="11.7109375" style="280" customWidth="1"/>
    <col min="4614" max="4614" width="15.28515625" style="280" customWidth="1"/>
    <col min="4615" max="4864" width="9.140625" style="280"/>
    <col min="4865" max="4865" width="6.140625" style="280" customWidth="1"/>
    <col min="4866" max="4866" width="44.85546875" style="280" customWidth="1"/>
    <col min="4867" max="4867" width="5.7109375" style="280" customWidth="1"/>
    <col min="4868" max="4869" width="11.7109375" style="280" customWidth="1"/>
    <col min="4870" max="4870" width="15.28515625" style="280" customWidth="1"/>
    <col min="4871" max="5120" width="9.140625" style="280"/>
    <col min="5121" max="5121" width="6.140625" style="280" customWidth="1"/>
    <col min="5122" max="5122" width="44.85546875" style="280" customWidth="1"/>
    <col min="5123" max="5123" width="5.7109375" style="280" customWidth="1"/>
    <col min="5124" max="5125" width="11.7109375" style="280" customWidth="1"/>
    <col min="5126" max="5126" width="15.28515625" style="280" customWidth="1"/>
    <col min="5127" max="5376" width="9.140625" style="280"/>
    <col min="5377" max="5377" width="6.140625" style="280" customWidth="1"/>
    <col min="5378" max="5378" width="44.85546875" style="280" customWidth="1"/>
    <col min="5379" max="5379" width="5.7109375" style="280" customWidth="1"/>
    <col min="5380" max="5381" width="11.7109375" style="280" customWidth="1"/>
    <col min="5382" max="5382" width="15.28515625" style="280" customWidth="1"/>
    <col min="5383" max="5632" width="9.140625" style="280"/>
    <col min="5633" max="5633" width="6.140625" style="280" customWidth="1"/>
    <col min="5634" max="5634" width="44.85546875" style="280" customWidth="1"/>
    <col min="5635" max="5635" width="5.7109375" style="280" customWidth="1"/>
    <col min="5636" max="5637" width="11.7109375" style="280" customWidth="1"/>
    <col min="5638" max="5638" width="15.28515625" style="280" customWidth="1"/>
    <col min="5639" max="5888" width="9.140625" style="280"/>
    <col min="5889" max="5889" width="6.140625" style="280" customWidth="1"/>
    <col min="5890" max="5890" width="44.85546875" style="280" customWidth="1"/>
    <col min="5891" max="5891" width="5.7109375" style="280" customWidth="1"/>
    <col min="5892" max="5893" width="11.7109375" style="280" customWidth="1"/>
    <col min="5894" max="5894" width="15.28515625" style="280" customWidth="1"/>
    <col min="5895" max="6144" width="9.140625" style="280"/>
    <col min="6145" max="6145" width="6.140625" style="280" customWidth="1"/>
    <col min="6146" max="6146" width="44.85546875" style="280" customWidth="1"/>
    <col min="6147" max="6147" width="5.7109375" style="280" customWidth="1"/>
    <col min="6148" max="6149" width="11.7109375" style="280" customWidth="1"/>
    <col min="6150" max="6150" width="15.28515625" style="280" customWidth="1"/>
    <col min="6151" max="6400" width="9.140625" style="280"/>
    <col min="6401" max="6401" width="6.140625" style="280" customWidth="1"/>
    <col min="6402" max="6402" width="44.85546875" style="280" customWidth="1"/>
    <col min="6403" max="6403" width="5.7109375" style="280" customWidth="1"/>
    <col min="6404" max="6405" width="11.7109375" style="280" customWidth="1"/>
    <col min="6406" max="6406" width="15.28515625" style="280" customWidth="1"/>
    <col min="6407" max="6656" width="9.140625" style="280"/>
    <col min="6657" max="6657" width="6.140625" style="280" customWidth="1"/>
    <col min="6658" max="6658" width="44.85546875" style="280" customWidth="1"/>
    <col min="6659" max="6659" width="5.7109375" style="280" customWidth="1"/>
    <col min="6660" max="6661" width="11.7109375" style="280" customWidth="1"/>
    <col min="6662" max="6662" width="15.28515625" style="280" customWidth="1"/>
    <col min="6663" max="6912" width="9.140625" style="280"/>
    <col min="6913" max="6913" width="6.140625" style="280" customWidth="1"/>
    <col min="6914" max="6914" width="44.85546875" style="280" customWidth="1"/>
    <col min="6915" max="6915" width="5.7109375" style="280" customWidth="1"/>
    <col min="6916" max="6917" width="11.7109375" style="280" customWidth="1"/>
    <col min="6918" max="6918" width="15.28515625" style="280" customWidth="1"/>
    <col min="6919" max="7168" width="9.140625" style="280"/>
    <col min="7169" max="7169" width="6.140625" style="280" customWidth="1"/>
    <col min="7170" max="7170" width="44.85546875" style="280" customWidth="1"/>
    <col min="7171" max="7171" width="5.7109375" style="280" customWidth="1"/>
    <col min="7172" max="7173" width="11.7109375" style="280" customWidth="1"/>
    <col min="7174" max="7174" width="15.28515625" style="280" customWidth="1"/>
    <col min="7175" max="7424" width="9.140625" style="280"/>
    <col min="7425" max="7425" width="6.140625" style="280" customWidth="1"/>
    <col min="7426" max="7426" width="44.85546875" style="280" customWidth="1"/>
    <col min="7427" max="7427" width="5.7109375" style="280" customWidth="1"/>
    <col min="7428" max="7429" width="11.7109375" style="280" customWidth="1"/>
    <col min="7430" max="7430" width="15.28515625" style="280" customWidth="1"/>
    <col min="7431" max="7680" width="9.140625" style="280"/>
    <col min="7681" max="7681" width="6.140625" style="280" customWidth="1"/>
    <col min="7682" max="7682" width="44.85546875" style="280" customWidth="1"/>
    <col min="7683" max="7683" width="5.7109375" style="280" customWidth="1"/>
    <col min="7684" max="7685" width="11.7109375" style="280" customWidth="1"/>
    <col min="7686" max="7686" width="15.28515625" style="280" customWidth="1"/>
    <col min="7687" max="7936" width="9.140625" style="280"/>
    <col min="7937" max="7937" width="6.140625" style="280" customWidth="1"/>
    <col min="7938" max="7938" width="44.85546875" style="280" customWidth="1"/>
    <col min="7939" max="7939" width="5.7109375" style="280" customWidth="1"/>
    <col min="7940" max="7941" width="11.7109375" style="280" customWidth="1"/>
    <col min="7942" max="7942" width="15.28515625" style="280" customWidth="1"/>
    <col min="7943" max="8192" width="9.140625" style="280"/>
    <col min="8193" max="8193" width="6.140625" style="280" customWidth="1"/>
    <col min="8194" max="8194" width="44.85546875" style="280" customWidth="1"/>
    <col min="8195" max="8195" width="5.7109375" style="280" customWidth="1"/>
    <col min="8196" max="8197" width="11.7109375" style="280" customWidth="1"/>
    <col min="8198" max="8198" width="15.28515625" style="280" customWidth="1"/>
    <col min="8199" max="8448" width="9.140625" style="280"/>
    <col min="8449" max="8449" width="6.140625" style="280" customWidth="1"/>
    <col min="8450" max="8450" width="44.85546875" style="280" customWidth="1"/>
    <col min="8451" max="8451" width="5.7109375" style="280" customWidth="1"/>
    <col min="8452" max="8453" width="11.7109375" style="280" customWidth="1"/>
    <col min="8454" max="8454" width="15.28515625" style="280" customWidth="1"/>
    <col min="8455" max="8704" width="9.140625" style="280"/>
    <col min="8705" max="8705" width="6.140625" style="280" customWidth="1"/>
    <col min="8706" max="8706" width="44.85546875" style="280" customWidth="1"/>
    <col min="8707" max="8707" width="5.7109375" style="280" customWidth="1"/>
    <col min="8708" max="8709" width="11.7109375" style="280" customWidth="1"/>
    <col min="8710" max="8710" width="15.28515625" style="280" customWidth="1"/>
    <col min="8711" max="8960" width="9.140625" style="280"/>
    <col min="8961" max="8961" width="6.140625" style="280" customWidth="1"/>
    <col min="8962" max="8962" width="44.85546875" style="280" customWidth="1"/>
    <col min="8963" max="8963" width="5.7109375" style="280" customWidth="1"/>
    <col min="8964" max="8965" width="11.7109375" style="280" customWidth="1"/>
    <col min="8966" max="8966" width="15.28515625" style="280" customWidth="1"/>
    <col min="8967" max="9216" width="9.140625" style="280"/>
    <col min="9217" max="9217" width="6.140625" style="280" customWidth="1"/>
    <col min="9218" max="9218" width="44.85546875" style="280" customWidth="1"/>
    <col min="9219" max="9219" width="5.7109375" style="280" customWidth="1"/>
    <col min="9220" max="9221" width="11.7109375" style="280" customWidth="1"/>
    <col min="9222" max="9222" width="15.28515625" style="280" customWidth="1"/>
    <col min="9223" max="9472" width="9.140625" style="280"/>
    <col min="9473" max="9473" width="6.140625" style="280" customWidth="1"/>
    <col min="9474" max="9474" width="44.85546875" style="280" customWidth="1"/>
    <col min="9475" max="9475" width="5.7109375" style="280" customWidth="1"/>
    <col min="9476" max="9477" width="11.7109375" style="280" customWidth="1"/>
    <col min="9478" max="9478" width="15.28515625" style="280" customWidth="1"/>
    <col min="9479" max="9728" width="9.140625" style="280"/>
    <col min="9729" max="9729" width="6.140625" style="280" customWidth="1"/>
    <col min="9730" max="9730" width="44.85546875" style="280" customWidth="1"/>
    <col min="9731" max="9731" width="5.7109375" style="280" customWidth="1"/>
    <col min="9732" max="9733" width="11.7109375" style="280" customWidth="1"/>
    <col min="9734" max="9734" width="15.28515625" style="280" customWidth="1"/>
    <col min="9735" max="9984" width="9.140625" style="280"/>
    <col min="9985" max="9985" width="6.140625" style="280" customWidth="1"/>
    <col min="9986" max="9986" width="44.85546875" style="280" customWidth="1"/>
    <col min="9987" max="9987" width="5.7109375" style="280" customWidth="1"/>
    <col min="9988" max="9989" width="11.7109375" style="280" customWidth="1"/>
    <col min="9990" max="9990" width="15.28515625" style="280" customWidth="1"/>
    <col min="9991" max="10240" width="9.140625" style="280"/>
    <col min="10241" max="10241" width="6.140625" style="280" customWidth="1"/>
    <col min="10242" max="10242" width="44.85546875" style="280" customWidth="1"/>
    <col min="10243" max="10243" width="5.7109375" style="280" customWidth="1"/>
    <col min="10244" max="10245" width="11.7109375" style="280" customWidth="1"/>
    <col min="10246" max="10246" width="15.28515625" style="280" customWidth="1"/>
    <col min="10247" max="10496" width="9.140625" style="280"/>
    <col min="10497" max="10497" width="6.140625" style="280" customWidth="1"/>
    <col min="10498" max="10498" width="44.85546875" style="280" customWidth="1"/>
    <col min="10499" max="10499" width="5.7109375" style="280" customWidth="1"/>
    <col min="10500" max="10501" width="11.7109375" style="280" customWidth="1"/>
    <col min="10502" max="10502" width="15.28515625" style="280" customWidth="1"/>
    <col min="10503" max="10752" width="9.140625" style="280"/>
    <col min="10753" max="10753" width="6.140625" style="280" customWidth="1"/>
    <col min="10754" max="10754" width="44.85546875" style="280" customWidth="1"/>
    <col min="10755" max="10755" width="5.7109375" style="280" customWidth="1"/>
    <col min="10756" max="10757" width="11.7109375" style="280" customWidth="1"/>
    <col min="10758" max="10758" width="15.28515625" style="280" customWidth="1"/>
    <col min="10759" max="11008" width="9.140625" style="280"/>
    <col min="11009" max="11009" width="6.140625" style="280" customWidth="1"/>
    <col min="11010" max="11010" width="44.85546875" style="280" customWidth="1"/>
    <col min="11011" max="11011" width="5.7109375" style="280" customWidth="1"/>
    <col min="11012" max="11013" width="11.7109375" style="280" customWidth="1"/>
    <col min="11014" max="11014" width="15.28515625" style="280" customWidth="1"/>
    <col min="11015" max="11264" width="9.140625" style="280"/>
    <col min="11265" max="11265" width="6.140625" style="280" customWidth="1"/>
    <col min="11266" max="11266" width="44.85546875" style="280" customWidth="1"/>
    <col min="11267" max="11267" width="5.7109375" style="280" customWidth="1"/>
    <col min="11268" max="11269" width="11.7109375" style="280" customWidth="1"/>
    <col min="11270" max="11270" width="15.28515625" style="280" customWidth="1"/>
    <col min="11271" max="11520" width="9.140625" style="280"/>
    <col min="11521" max="11521" width="6.140625" style="280" customWidth="1"/>
    <col min="11522" max="11522" width="44.85546875" style="280" customWidth="1"/>
    <col min="11523" max="11523" width="5.7109375" style="280" customWidth="1"/>
    <col min="11524" max="11525" width="11.7109375" style="280" customWidth="1"/>
    <col min="11526" max="11526" width="15.28515625" style="280" customWidth="1"/>
    <col min="11527" max="11776" width="9.140625" style="280"/>
    <col min="11777" max="11777" width="6.140625" style="280" customWidth="1"/>
    <col min="11778" max="11778" width="44.85546875" style="280" customWidth="1"/>
    <col min="11779" max="11779" width="5.7109375" style="280" customWidth="1"/>
    <col min="11780" max="11781" width="11.7109375" style="280" customWidth="1"/>
    <col min="11782" max="11782" width="15.28515625" style="280" customWidth="1"/>
    <col min="11783" max="12032" width="9.140625" style="280"/>
    <col min="12033" max="12033" width="6.140625" style="280" customWidth="1"/>
    <col min="12034" max="12034" width="44.85546875" style="280" customWidth="1"/>
    <col min="12035" max="12035" width="5.7109375" style="280" customWidth="1"/>
    <col min="12036" max="12037" width="11.7109375" style="280" customWidth="1"/>
    <col min="12038" max="12038" width="15.28515625" style="280" customWidth="1"/>
    <col min="12039" max="12288" width="9.140625" style="280"/>
    <col min="12289" max="12289" width="6.140625" style="280" customWidth="1"/>
    <col min="12290" max="12290" width="44.85546875" style="280" customWidth="1"/>
    <col min="12291" max="12291" width="5.7109375" style="280" customWidth="1"/>
    <col min="12292" max="12293" width="11.7109375" style="280" customWidth="1"/>
    <col min="12294" max="12294" width="15.28515625" style="280" customWidth="1"/>
    <col min="12295" max="12544" width="9.140625" style="280"/>
    <col min="12545" max="12545" width="6.140625" style="280" customWidth="1"/>
    <col min="12546" max="12546" width="44.85546875" style="280" customWidth="1"/>
    <col min="12547" max="12547" width="5.7109375" style="280" customWidth="1"/>
    <col min="12548" max="12549" width="11.7109375" style="280" customWidth="1"/>
    <col min="12550" max="12550" width="15.28515625" style="280" customWidth="1"/>
    <col min="12551" max="12800" width="9.140625" style="280"/>
    <col min="12801" max="12801" width="6.140625" style="280" customWidth="1"/>
    <col min="12802" max="12802" width="44.85546875" style="280" customWidth="1"/>
    <col min="12803" max="12803" width="5.7109375" style="280" customWidth="1"/>
    <col min="12804" max="12805" width="11.7109375" style="280" customWidth="1"/>
    <col min="12806" max="12806" width="15.28515625" style="280" customWidth="1"/>
    <col min="12807" max="13056" width="9.140625" style="280"/>
    <col min="13057" max="13057" width="6.140625" style="280" customWidth="1"/>
    <col min="13058" max="13058" width="44.85546875" style="280" customWidth="1"/>
    <col min="13059" max="13059" width="5.7109375" style="280" customWidth="1"/>
    <col min="13060" max="13061" width="11.7109375" style="280" customWidth="1"/>
    <col min="13062" max="13062" width="15.28515625" style="280" customWidth="1"/>
    <col min="13063" max="13312" width="9.140625" style="280"/>
    <col min="13313" max="13313" width="6.140625" style="280" customWidth="1"/>
    <col min="13314" max="13314" width="44.85546875" style="280" customWidth="1"/>
    <col min="13315" max="13315" width="5.7109375" style="280" customWidth="1"/>
    <col min="13316" max="13317" width="11.7109375" style="280" customWidth="1"/>
    <col min="13318" max="13318" width="15.28515625" style="280" customWidth="1"/>
    <col min="13319" max="13568" width="9.140625" style="280"/>
    <col min="13569" max="13569" width="6.140625" style="280" customWidth="1"/>
    <col min="13570" max="13570" width="44.85546875" style="280" customWidth="1"/>
    <col min="13571" max="13571" width="5.7109375" style="280" customWidth="1"/>
    <col min="13572" max="13573" width="11.7109375" style="280" customWidth="1"/>
    <col min="13574" max="13574" width="15.28515625" style="280" customWidth="1"/>
    <col min="13575" max="13824" width="9.140625" style="280"/>
    <col min="13825" max="13825" width="6.140625" style="280" customWidth="1"/>
    <col min="13826" max="13826" width="44.85546875" style="280" customWidth="1"/>
    <col min="13827" max="13827" width="5.7109375" style="280" customWidth="1"/>
    <col min="13828" max="13829" width="11.7109375" style="280" customWidth="1"/>
    <col min="13830" max="13830" width="15.28515625" style="280" customWidth="1"/>
    <col min="13831" max="14080" width="9.140625" style="280"/>
    <col min="14081" max="14081" width="6.140625" style="280" customWidth="1"/>
    <col min="14082" max="14082" width="44.85546875" style="280" customWidth="1"/>
    <col min="14083" max="14083" width="5.7109375" style="280" customWidth="1"/>
    <col min="14084" max="14085" width="11.7109375" style="280" customWidth="1"/>
    <col min="14086" max="14086" width="15.28515625" style="280" customWidth="1"/>
    <col min="14087" max="14336" width="9.140625" style="280"/>
    <col min="14337" max="14337" width="6.140625" style="280" customWidth="1"/>
    <col min="14338" max="14338" width="44.85546875" style="280" customWidth="1"/>
    <col min="14339" max="14339" width="5.7109375" style="280" customWidth="1"/>
    <col min="14340" max="14341" width="11.7109375" style="280" customWidth="1"/>
    <col min="14342" max="14342" width="15.28515625" style="280" customWidth="1"/>
    <col min="14343" max="14592" width="9.140625" style="280"/>
    <col min="14593" max="14593" width="6.140625" style="280" customWidth="1"/>
    <col min="14594" max="14594" width="44.85546875" style="280" customWidth="1"/>
    <col min="14595" max="14595" width="5.7109375" style="280" customWidth="1"/>
    <col min="14596" max="14597" width="11.7109375" style="280" customWidth="1"/>
    <col min="14598" max="14598" width="15.28515625" style="280" customWidth="1"/>
    <col min="14599" max="14848" width="9.140625" style="280"/>
    <col min="14849" max="14849" width="6.140625" style="280" customWidth="1"/>
    <col min="14850" max="14850" width="44.85546875" style="280" customWidth="1"/>
    <col min="14851" max="14851" width="5.7109375" style="280" customWidth="1"/>
    <col min="14852" max="14853" width="11.7109375" style="280" customWidth="1"/>
    <col min="14854" max="14854" width="15.28515625" style="280" customWidth="1"/>
    <col min="14855" max="15104" width="9.140625" style="280"/>
    <col min="15105" max="15105" width="6.140625" style="280" customWidth="1"/>
    <col min="15106" max="15106" width="44.85546875" style="280" customWidth="1"/>
    <col min="15107" max="15107" width="5.7109375" style="280" customWidth="1"/>
    <col min="15108" max="15109" width="11.7109375" style="280" customWidth="1"/>
    <col min="15110" max="15110" width="15.28515625" style="280" customWidth="1"/>
    <col min="15111" max="15360" width="9.140625" style="280"/>
    <col min="15361" max="15361" width="6.140625" style="280" customWidth="1"/>
    <col min="15362" max="15362" width="44.85546875" style="280" customWidth="1"/>
    <col min="15363" max="15363" width="5.7109375" style="280" customWidth="1"/>
    <col min="15364" max="15365" width="11.7109375" style="280" customWidth="1"/>
    <col min="15366" max="15366" width="15.28515625" style="280" customWidth="1"/>
    <col min="15367" max="15616" width="9.140625" style="280"/>
    <col min="15617" max="15617" width="6.140625" style="280" customWidth="1"/>
    <col min="15618" max="15618" width="44.85546875" style="280" customWidth="1"/>
    <col min="15619" max="15619" width="5.7109375" style="280" customWidth="1"/>
    <col min="15620" max="15621" width="11.7109375" style="280" customWidth="1"/>
    <col min="15622" max="15622" width="15.28515625" style="280" customWidth="1"/>
    <col min="15623" max="15872" width="9.140625" style="280"/>
    <col min="15873" max="15873" width="6.140625" style="280" customWidth="1"/>
    <col min="15874" max="15874" width="44.85546875" style="280" customWidth="1"/>
    <col min="15875" max="15875" width="5.7109375" style="280" customWidth="1"/>
    <col min="15876" max="15877" width="11.7109375" style="280" customWidth="1"/>
    <col min="15878" max="15878" width="15.28515625" style="280" customWidth="1"/>
    <col min="15879" max="16128" width="9.140625" style="280"/>
    <col min="16129" max="16129" width="6.140625" style="280" customWidth="1"/>
    <col min="16130" max="16130" width="44.85546875" style="280" customWidth="1"/>
    <col min="16131" max="16131" width="5.7109375" style="280" customWidth="1"/>
    <col min="16132" max="16133" width="11.7109375" style="280" customWidth="1"/>
    <col min="16134" max="16134" width="15.28515625" style="280" customWidth="1"/>
    <col min="16135" max="16384" width="9.140625" style="280"/>
  </cols>
  <sheetData>
    <row r="1" spans="1:8" ht="15" customHeight="1">
      <c r="A1" s="538" t="s">
        <v>493</v>
      </c>
      <c r="B1" s="538"/>
      <c r="C1" s="539"/>
      <c r="D1" s="538"/>
      <c r="E1" s="538"/>
      <c r="F1" s="538"/>
    </row>
    <row r="2" spans="1:8">
      <c r="A2" s="281"/>
      <c r="B2" s="282"/>
      <c r="C2" s="283"/>
      <c r="D2" s="284"/>
      <c r="E2" s="284"/>
      <c r="F2" s="284"/>
    </row>
    <row r="3" spans="1:8" ht="135.75" customHeight="1">
      <c r="A3" s="281"/>
      <c r="B3" s="540" t="s">
        <v>494</v>
      </c>
      <c r="C3" s="539"/>
      <c r="D3" s="540"/>
      <c r="E3" s="540"/>
      <c r="F3" s="540"/>
    </row>
    <row r="4" spans="1:8">
      <c r="A4" s="281"/>
      <c r="B4" s="282"/>
      <c r="C4" s="283"/>
      <c r="D4" s="284"/>
      <c r="E4" s="284"/>
      <c r="F4" s="284"/>
    </row>
    <row r="5" spans="1:8" ht="178.9" customHeight="1">
      <c r="A5" s="281"/>
      <c r="B5" s="540" t="s">
        <v>495</v>
      </c>
      <c r="C5" s="539"/>
      <c r="D5" s="540"/>
      <c r="E5" s="540"/>
      <c r="F5" s="540"/>
    </row>
    <row r="6" spans="1:8">
      <c r="A6" s="281"/>
      <c r="B6" s="282"/>
      <c r="C6" s="283"/>
      <c r="D6" s="284"/>
      <c r="E6" s="284"/>
      <c r="F6" s="284"/>
    </row>
    <row r="7" spans="1:8">
      <c r="A7" s="281"/>
      <c r="B7" s="282"/>
      <c r="C7" s="283"/>
      <c r="D7" s="284"/>
      <c r="E7" s="284"/>
      <c r="F7" s="284"/>
    </row>
    <row r="8" spans="1:8">
      <c r="A8" s="281"/>
      <c r="B8" s="282"/>
      <c r="C8" s="283"/>
      <c r="D8" s="284"/>
      <c r="E8" s="284"/>
      <c r="F8" s="284"/>
    </row>
    <row r="9" spans="1:8">
      <c r="A9" s="286" t="s">
        <v>496</v>
      </c>
      <c r="B9" s="541" t="s">
        <v>497</v>
      </c>
      <c r="C9" s="542"/>
      <c r="D9" s="543"/>
      <c r="E9" s="543"/>
      <c r="F9" s="287"/>
    </row>
    <row r="10" spans="1:8">
      <c r="A10" s="281"/>
      <c r="B10" s="282"/>
      <c r="C10" s="283"/>
      <c r="D10" s="284"/>
      <c r="E10" s="284"/>
      <c r="F10" s="284"/>
    </row>
    <row r="11" spans="1:8">
      <c r="A11" s="286" t="s">
        <v>268</v>
      </c>
      <c r="B11" s="541" t="s">
        <v>498</v>
      </c>
      <c r="C11" s="542"/>
      <c r="D11" s="543"/>
      <c r="E11" s="543"/>
      <c r="F11" s="288"/>
    </row>
    <row r="12" spans="1:8">
      <c r="A12" s="281"/>
      <c r="B12" s="282"/>
      <c r="C12" s="283"/>
      <c r="D12" s="284"/>
      <c r="E12" s="284"/>
      <c r="F12" s="289"/>
    </row>
    <row r="13" spans="1:8">
      <c r="A13" s="281"/>
      <c r="B13" s="282"/>
      <c r="C13" s="283"/>
      <c r="D13" s="284"/>
      <c r="E13" s="284"/>
      <c r="F13" s="289"/>
    </row>
    <row r="14" spans="1:8" ht="307.5">
      <c r="A14" s="290" t="s">
        <v>499</v>
      </c>
      <c r="B14" s="291" t="s">
        <v>500</v>
      </c>
      <c r="C14" s="283"/>
      <c r="D14" s="284"/>
      <c r="E14" s="284"/>
      <c r="F14" s="289"/>
      <c r="H14" s="282"/>
    </row>
    <row r="15" spans="1:8" ht="14.25">
      <c r="A15" s="290" t="s">
        <v>501</v>
      </c>
      <c r="B15" s="292" t="s">
        <v>502</v>
      </c>
      <c r="C15" s="283" t="s">
        <v>503</v>
      </c>
      <c r="D15" s="284">
        <v>6</v>
      </c>
      <c r="E15" s="284"/>
      <c r="F15" s="289">
        <f>D15*E15</f>
        <v>0</v>
      </c>
    </row>
    <row r="16" spans="1:8" ht="14.25">
      <c r="A16" s="290" t="s">
        <v>501</v>
      </c>
      <c r="B16" s="282" t="s">
        <v>504</v>
      </c>
      <c r="C16" s="283" t="s">
        <v>503</v>
      </c>
      <c r="D16" s="284">
        <v>1</v>
      </c>
      <c r="E16" s="284"/>
      <c r="F16" s="289">
        <f>D16*E16</f>
        <v>0</v>
      </c>
    </row>
    <row r="17" spans="1:6" ht="14.25">
      <c r="A17" s="290" t="s">
        <v>501</v>
      </c>
      <c r="B17" s="292" t="s">
        <v>505</v>
      </c>
      <c r="C17" s="283" t="s">
        <v>503</v>
      </c>
      <c r="D17" s="284">
        <v>3</v>
      </c>
      <c r="E17" s="284"/>
      <c r="F17" s="289">
        <f>D17*E17</f>
        <v>0</v>
      </c>
    </row>
    <row r="18" spans="1:6" ht="14.25">
      <c r="A18" s="290" t="s">
        <v>501</v>
      </c>
      <c r="B18" s="292" t="s">
        <v>506</v>
      </c>
      <c r="C18" s="283" t="s">
        <v>503</v>
      </c>
      <c r="D18" s="284">
        <v>20</v>
      </c>
      <c r="E18" s="284"/>
      <c r="F18" s="289">
        <f>D18*E18</f>
        <v>0</v>
      </c>
    </row>
    <row r="19" spans="1:6">
      <c r="A19" s="290"/>
      <c r="B19" s="282"/>
      <c r="C19" s="283"/>
      <c r="D19" s="284"/>
      <c r="E19" s="284"/>
      <c r="F19" s="289"/>
    </row>
    <row r="20" spans="1:6" ht="193.15" customHeight="1">
      <c r="A20" s="290" t="s">
        <v>2</v>
      </c>
      <c r="B20" s="291" t="s">
        <v>507</v>
      </c>
      <c r="C20" s="283"/>
      <c r="D20" s="284"/>
      <c r="E20" s="284"/>
      <c r="F20" s="289"/>
    </row>
    <row r="21" spans="1:6" ht="14.25">
      <c r="A21" s="290" t="s">
        <v>501</v>
      </c>
      <c r="B21" s="282" t="s">
        <v>508</v>
      </c>
      <c r="C21" s="283" t="s">
        <v>503</v>
      </c>
      <c r="D21" s="284">
        <v>16.5</v>
      </c>
      <c r="E21" s="284"/>
      <c r="F21" s="289">
        <f>D21*E21</f>
        <v>0</v>
      </c>
    </row>
    <row r="22" spans="1:6" ht="25.5">
      <c r="A22" s="290" t="s">
        <v>501</v>
      </c>
      <c r="B22" s="292" t="s">
        <v>509</v>
      </c>
      <c r="C22" s="283" t="s">
        <v>503</v>
      </c>
      <c r="D22" s="284">
        <v>14</v>
      </c>
      <c r="E22" s="284"/>
      <c r="F22" s="289">
        <f>D22*E22</f>
        <v>0</v>
      </c>
    </row>
    <row r="23" spans="1:6">
      <c r="A23" s="290"/>
      <c r="B23" s="282"/>
      <c r="C23" s="283"/>
      <c r="D23" s="284"/>
      <c r="E23" s="284"/>
      <c r="F23" s="289"/>
    </row>
    <row r="24" spans="1:6" ht="65.25">
      <c r="A24" s="290" t="s">
        <v>8</v>
      </c>
      <c r="B24" s="291" t="s">
        <v>510</v>
      </c>
      <c r="C24" s="283" t="s">
        <v>503</v>
      </c>
      <c r="D24" s="284">
        <v>9.9</v>
      </c>
      <c r="E24" s="284"/>
      <c r="F24" s="289">
        <f>D24*E24</f>
        <v>0</v>
      </c>
    </row>
    <row r="25" spans="1:6">
      <c r="A25" s="290"/>
      <c r="B25" s="291"/>
      <c r="C25" s="283"/>
      <c r="D25" s="284"/>
      <c r="E25" s="284"/>
      <c r="F25" s="289"/>
    </row>
    <row r="26" spans="1:6" ht="65.25">
      <c r="A26" s="290" t="s">
        <v>511</v>
      </c>
      <c r="B26" s="291" t="s">
        <v>512</v>
      </c>
      <c r="C26" s="283" t="s">
        <v>503</v>
      </c>
      <c r="D26" s="284">
        <v>4.5</v>
      </c>
      <c r="E26" s="284"/>
      <c r="F26" s="289">
        <f>D26*E26</f>
        <v>0</v>
      </c>
    </row>
    <row r="27" spans="1:6">
      <c r="A27" s="290"/>
      <c r="B27" s="291"/>
      <c r="C27" s="283"/>
      <c r="D27" s="284"/>
      <c r="E27" s="284"/>
      <c r="F27" s="289"/>
    </row>
    <row r="28" spans="1:6" ht="64.900000000000006" customHeight="1">
      <c r="A28" s="290" t="s">
        <v>513</v>
      </c>
      <c r="B28" s="291" t="s">
        <v>514</v>
      </c>
      <c r="C28" s="283" t="s">
        <v>503</v>
      </c>
      <c r="D28" s="284">
        <v>18</v>
      </c>
      <c r="E28" s="284"/>
      <c r="F28" s="289">
        <f>D28*E28</f>
        <v>0</v>
      </c>
    </row>
    <row r="29" spans="1:6">
      <c r="A29" s="290"/>
      <c r="B29" s="291"/>
      <c r="C29" s="283"/>
      <c r="D29" s="284"/>
      <c r="E29" s="284"/>
      <c r="F29" s="289"/>
    </row>
    <row r="30" spans="1:6" ht="65.25">
      <c r="A30" s="290" t="s">
        <v>515</v>
      </c>
      <c r="B30" s="282" t="s">
        <v>516</v>
      </c>
      <c r="C30" s="283" t="s">
        <v>503</v>
      </c>
      <c r="D30" s="284">
        <f>D15+D16+D17+D18+D21+D22-D28</f>
        <v>42.5</v>
      </c>
      <c r="E30" s="284"/>
      <c r="F30" s="289">
        <f>D30*E30</f>
        <v>0</v>
      </c>
    </row>
    <row r="31" spans="1:6">
      <c r="A31" s="281"/>
      <c r="B31" s="282"/>
      <c r="C31" s="283"/>
      <c r="D31" s="284"/>
      <c r="E31" s="284"/>
      <c r="F31" s="289"/>
    </row>
    <row r="32" spans="1:6">
      <c r="A32" s="293" t="s">
        <v>268</v>
      </c>
      <c r="B32" s="535" t="s">
        <v>517</v>
      </c>
      <c r="C32" s="536"/>
      <c r="D32" s="537"/>
      <c r="E32" s="537"/>
      <c r="F32" s="297">
        <f>SUM(F13:F31)</f>
        <v>0</v>
      </c>
    </row>
    <row r="33" spans="1:6">
      <c r="A33" s="298"/>
      <c r="B33" s="299"/>
      <c r="D33" s="301"/>
      <c r="E33" s="301"/>
      <c r="F33" s="302"/>
    </row>
    <row r="34" spans="1:6">
      <c r="A34" s="298"/>
      <c r="B34" s="299"/>
      <c r="D34" s="301"/>
      <c r="E34" s="301"/>
      <c r="F34" s="302"/>
    </row>
    <row r="35" spans="1:6">
      <c r="A35" s="298"/>
      <c r="B35" s="299"/>
      <c r="D35" s="301"/>
      <c r="E35" s="301"/>
      <c r="F35" s="302"/>
    </row>
    <row r="36" spans="1:6">
      <c r="A36" s="298"/>
      <c r="B36" s="299"/>
      <c r="D36" s="301"/>
      <c r="E36" s="301"/>
      <c r="F36" s="302"/>
    </row>
    <row r="37" spans="1:6">
      <c r="A37" s="286" t="s">
        <v>276</v>
      </c>
      <c r="B37" s="541" t="s">
        <v>518</v>
      </c>
      <c r="C37" s="542"/>
      <c r="D37" s="543"/>
      <c r="E37" s="543"/>
      <c r="F37" s="288"/>
    </row>
    <row r="38" spans="1:6">
      <c r="A38" s="281"/>
      <c r="B38" s="282"/>
      <c r="C38" s="283"/>
      <c r="D38" s="284"/>
      <c r="E38" s="284"/>
      <c r="F38" s="289"/>
    </row>
    <row r="39" spans="1:6" ht="280.5">
      <c r="A39" s="290" t="s">
        <v>0</v>
      </c>
      <c r="B39" s="303" t="s">
        <v>519</v>
      </c>
      <c r="C39" s="283"/>
      <c r="D39" s="284"/>
      <c r="E39" s="284"/>
      <c r="F39" s="289"/>
    </row>
    <row r="40" spans="1:6" ht="25.5">
      <c r="A40" s="290" t="s">
        <v>501</v>
      </c>
      <c r="B40" s="282" t="s">
        <v>520</v>
      </c>
      <c r="C40" s="283"/>
      <c r="D40" s="284"/>
      <c r="E40" s="284"/>
      <c r="F40" s="289"/>
    </row>
    <row r="41" spans="1:6" ht="14.25">
      <c r="A41" s="290" t="s">
        <v>501</v>
      </c>
      <c r="B41" s="304" t="s">
        <v>521</v>
      </c>
      <c r="C41" s="303" t="s">
        <v>503</v>
      </c>
      <c r="D41" s="305">
        <v>0.5</v>
      </c>
      <c r="E41" s="305"/>
      <c r="F41" s="306">
        <f>D41*E41</f>
        <v>0</v>
      </c>
    </row>
    <row r="42" spans="1:6">
      <c r="A42" s="290" t="s">
        <v>501</v>
      </c>
      <c r="B42" s="304" t="s">
        <v>522</v>
      </c>
      <c r="C42" s="303" t="s">
        <v>13</v>
      </c>
      <c r="D42" s="305">
        <v>1</v>
      </c>
      <c r="E42" s="305"/>
      <c r="F42" s="306">
        <f>D42*E42</f>
        <v>0</v>
      </c>
    </row>
    <row r="43" spans="1:6">
      <c r="A43" s="290"/>
      <c r="B43" s="304"/>
      <c r="C43" s="303"/>
      <c r="D43" s="305"/>
      <c r="E43" s="305"/>
      <c r="F43" s="306"/>
    </row>
    <row r="44" spans="1:6" ht="76.5">
      <c r="A44" s="307">
        <v>2</v>
      </c>
      <c r="B44" s="308" t="s">
        <v>523</v>
      </c>
      <c r="C44" s="309" t="s">
        <v>503</v>
      </c>
      <c r="D44" s="310">
        <v>30</v>
      </c>
      <c r="E44" s="311">
        <v>0</v>
      </c>
      <c r="F44" s="312">
        <f>D44*E44</f>
        <v>0</v>
      </c>
    </row>
    <row r="45" spans="1:6">
      <c r="A45" s="290"/>
      <c r="B45" s="304"/>
      <c r="C45" s="303"/>
      <c r="D45" s="305"/>
      <c r="E45" s="305"/>
      <c r="F45" s="306"/>
    </row>
    <row r="46" spans="1:6">
      <c r="A46" s="290"/>
      <c r="B46" s="304"/>
      <c r="C46" s="303"/>
      <c r="D46" s="305"/>
      <c r="E46" s="305"/>
      <c r="F46" s="306"/>
    </row>
    <row r="47" spans="1:6" ht="191.25">
      <c r="A47" s="290" t="s">
        <v>2</v>
      </c>
      <c r="B47" s="303" t="s">
        <v>524</v>
      </c>
      <c r="C47" s="280"/>
      <c r="D47" s="280"/>
      <c r="E47" s="284"/>
      <c r="F47" s="289">
        <f>D48*E47</f>
        <v>0</v>
      </c>
    </row>
    <row r="48" spans="1:6" ht="14.25">
      <c r="A48" s="290" t="s">
        <v>501</v>
      </c>
      <c r="B48" s="304" t="s">
        <v>521</v>
      </c>
      <c r="C48" s="283" t="s">
        <v>503</v>
      </c>
      <c r="D48" s="284">
        <v>7</v>
      </c>
      <c r="E48" s="305"/>
      <c r="F48" s="306">
        <f>D48*E48</f>
        <v>0</v>
      </c>
    </row>
    <row r="49" spans="1:6">
      <c r="A49" s="290" t="s">
        <v>501</v>
      </c>
      <c r="B49" s="304" t="s">
        <v>525</v>
      </c>
      <c r="C49" s="303" t="s">
        <v>13</v>
      </c>
      <c r="D49" s="305">
        <v>30</v>
      </c>
      <c r="E49" s="305"/>
      <c r="F49" s="306">
        <f>D49*E49</f>
        <v>0</v>
      </c>
    </row>
    <row r="50" spans="1:6">
      <c r="A50" s="290"/>
      <c r="B50" s="304"/>
      <c r="C50" s="303"/>
      <c r="D50" s="305"/>
      <c r="E50" s="305"/>
      <c r="F50" s="306"/>
    </row>
    <row r="51" spans="1:6" ht="76.5">
      <c r="A51" s="290" t="s">
        <v>4</v>
      </c>
      <c r="B51" s="291" t="s">
        <v>526</v>
      </c>
      <c r="C51" s="283" t="s">
        <v>13</v>
      </c>
      <c r="D51" s="284">
        <v>4</v>
      </c>
      <c r="E51" s="284"/>
      <c r="F51" s="289">
        <f>D51*E51</f>
        <v>0</v>
      </c>
    </row>
    <row r="52" spans="1:6">
      <c r="A52" s="290"/>
      <c r="B52" s="291"/>
      <c r="C52" s="283"/>
      <c r="D52" s="284"/>
      <c r="E52" s="284"/>
      <c r="F52" s="289"/>
    </row>
    <row r="53" spans="1:6">
      <c r="A53" s="290"/>
      <c r="B53" s="282"/>
      <c r="C53" s="283"/>
      <c r="D53" s="284"/>
      <c r="E53" s="284"/>
      <c r="F53" s="306"/>
    </row>
    <row r="54" spans="1:6" ht="63.75">
      <c r="A54" s="290" t="s">
        <v>5</v>
      </c>
      <c r="B54" s="291" t="s">
        <v>527</v>
      </c>
      <c r="C54" s="283" t="s">
        <v>528</v>
      </c>
      <c r="D54" s="284">
        <v>1</v>
      </c>
      <c r="E54" s="284"/>
      <c r="F54" s="289">
        <f>D54*E54</f>
        <v>0</v>
      </c>
    </row>
    <row r="55" spans="1:6">
      <c r="A55" s="281"/>
      <c r="B55" s="282"/>
      <c r="C55" s="283"/>
      <c r="D55" s="284"/>
      <c r="E55" s="284"/>
      <c r="F55" s="289"/>
    </row>
    <row r="56" spans="1:6">
      <c r="A56" s="293" t="s">
        <v>276</v>
      </c>
      <c r="B56" s="535" t="s">
        <v>529</v>
      </c>
      <c r="C56" s="536"/>
      <c r="D56" s="537"/>
      <c r="E56" s="537"/>
      <c r="F56" s="297">
        <f>SUM(F39:F54)</f>
        <v>0</v>
      </c>
    </row>
    <row r="57" spans="1:6">
      <c r="A57" s="298"/>
      <c r="B57" s="299"/>
      <c r="D57" s="301"/>
      <c r="E57" s="301"/>
      <c r="F57" s="302"/>
    </row>
    <row r="58" spans="1:6">
      <c r="A58" s="298"/>
      <c r="B58" s="299"/>
      <c r="D58" s="301"/>
      <c r="E58" s="301"/>
      <c r="F58" s="302"/>
    </row>
    <row r="59" spans="1:6">
      <c r="A59" s="298"/>
      <c r="B59" s="299"/>
      <c r="D59" s="301"/>
      <c r="E59" s="301"/>
      <c r="F59" s="302"/>
    </row>
    <row r="60" spans="1:6">
      <c r="A60" s="298"/>
      <c r="B60" s="299"/>
      <c r="D60" s="301"/>
      <c r="E60" s="301"/>
      <c r="F60" s="302"/>
    </row>
    <row r="61" spans="1:6">
      <c r="A61" s="286" t="s">
        <v>303</v>
      </c>
      <c r="B61" s="541" t="s">
        <v>530</v>
      </c>
      <c r="C61" s="542"/>
      <c r="D61" s="543"/>
      <c r="E61" s="543"/>
      <c r="F61" s="288"/>
    </row>
    <row r="62" spans="1:6">
      <c r="A62" s="281"/>
      <c r="B62" s="282"/>
      <c r="C62" s="283"/>
      <c r="D62" s="284"/>
      <c r="E62" s="284"/>
      <c r="F62" s="289"/>
    </row>
    <row r="63" spans="1:6" ht="89.25">
      <c r="A63" s="290" t="s">
        <v>0</v>
      </c>
      <c r="B63" s="291" t="s">
        <v>531</v>
      </c>
      <c r="C63" s="283"/>
      <c r="D63" s="284"/>
      <c r="E63" s="284"/>
      <c r="F63" s="289"/>
    </row>
    <row r="64" spans="1:6">
      <c r="A64" s="290" t="s">
        <v>501</v>
      </c>
      <c r="B64" s="292" t="s">
        <v>532</v>
      </c>
      <c r="C64" s="283" t="s">
        <v>350</v>
      </c>
      <c r="D64" s="284">
        <v>550</v>
      </c>
      <c r="E64" s="284"/>
      <c r="F64" s="306">
        <f>D64*E64</f>
        <v>0</v>
      </c>
    </row>
    <row r="65" spans="1:10">
      <c r="A65" s="290" t="s">
        <v>501</v>
      </c>
      <c r="B65" s="292" t="s">
        <v>533</v>
      </c>
      <c r="C65" s="283" t="s">
        <v>350</v>
      </c>
      <c r="D65" s="284">
        <v>300</v>
      </c>
      <c r="E65" s="284"/>
      <c r="F65" s="306">
        <f>D65*E65</f>
        <v>0</v>
      </c>
    </row>
    <row r="66" spans="1:10">
      <c r="A66" s="281"/>
      <c r="B66" s="282"/>
      <c r="C66" s="283"/>
      <c r="D66" s="284"/>
      <c r="E66" s="284"/>
      <c r="F66" s="289"/>
    </row>
    <row r="67" spans="1:10">
      <c r="A67" s="293" t="s">
        <v>303</v>
      </c>
      <c r="B67" s="535" t="s">
        <v>534</v>
      </c>
      <c r="C67" s="536"/>
      <c r="D67" s="537"/>
      <c r="E67" s="537"/>
      <c r="F67" s="297">
        <f>SUM(F64:F66)</f>
        <v>0</v>
      </c>
    </row>
    <row r="68" spans="1:10">
      <c r="A68" s="293"/>
      <c r="B68" s="294"/>
      <c r="C68" s="295"/>
      <c r="D68" s="296"/>
      <c r="E68" s="296"/>
      <c r="F68" s="297"/>
    </row>
    <row r="69" spans="1:10" s="317" customFormat="1">
      <c r="A69" s="298"/>
      <c r="B69" s="313"/>
      <c r="C69" s="314"/>
      <c r="D69" s="310"/>
      <c r="E69" s="315"/>
      <c r="F69" s="312"/>
      <c r="G69" s="316"/>
      <c r="H69" s="316"/>
      <c r="I69" s="316"/>
      <c r="J69" s="316"/>
    </row>
    <row r="70" spans="1:10">
      <c r="A70" s="298"/>
      <c r="B70" s="299"/>
      <c r="D70" s="301"/>
      <c r="E70" s="301"/>
      <c r="F70" s="302"/>
    </row>
    <row r="71" spans="1:10">
      <c r="A71" s="318"/>
      <c r="B71" s="546" t="s">
        <v>535</v>
      </c>
      <c r="C71" s="547"/>
      <c r="D71" s="548"/>
      <c r="E71" s="548"/>
      <c r="F71" s="319"/>
    </row>
    <row r="72" spans="1:10">
      <c r="A72" s="281"/>
      <c r="B72" s="282"/>
      <c r="C72" s="283"/>
      <c r="D72" s="284"/>
      <c r="E72" s="284"/>
      <c r="F72" s="289"/>
    </row>
    <row r="73" spans="1:10">
      <c r="A73" s="320" t="s">
        <v>268</v>
      </c>
      <c r="B73" s="541" t="s">
        <v>498</v>
      </c>
      <c r="C73" s="542"/>
      <c r="D73" s="543"/>
      <c r="E73" s="543"/>
      <c r="F73" s="288">
        <f>F32</f>
        <v>0</v>
      </c>
    </row>
    <row r="74" spans="1:10">
      <c r="A74" s="320" t="s">
        <v>276</v>
      </c>
      <c r="B74" s="541" t="s">
        <v>518</v>
      </c>
      <c r="C74" s="542"/>
      <c r="D74" s="543"/>
      <c r="E74" s="543"/>
      <c r="F74" s="288">
        <f>F56</f>
        <v>0</v>
      </c>
    </row>
    <row r="75" spans="1:10">
      <c r="A75" s="320" t="s">
        <v>303</v>
      </c>
      <c r="B75" s="541" t="s">
        <v>530</v>
      </c>
      <c r="C75" s="542"/>
      <c r="D75" s="543"/>
      <c r="E75" s="543"/>
      <c r="F75" s="288">
        <f>F67</f>
        <v>0</v>
      </c>
    </row>
    <row r="76" spans="1:10">
      <c r="A76" s="281"/>
      <c r="B76" s="282"/>
      <c r="C76" s="283"/>
      <c r="D76" s="284"/>
      <c r="E76" s="284"/>
      <c r="F76" s="289"/>
    </row>
    <row r="77" spans="1:10">
      <c r="A77" s="321" t="s">
        <v>496</v>
      </c>
      <c r="B77" s="549" t="s">
        <v>536</v>
      </c>
      <c r="C77" s="550"/>
      <c r="D77" s="551"/>
      <c r="E77" s="551"/>
      <c r="F77" s="322">
        <f>SUM(F73:F76)</f>
        <v>0</v>
      </c>
    </row>
    <row r="78" spans="1:10">
      <c r="F78" s="325"/>
    </row>
    <row r="97" spans="1:6">
      <c r="A97" s="286" t="s">
        <v>537</v>
      </c>
      <c r="B97" s="541" t="s">
        <v>538</v>
      </c>
      <c r="C97" s="542"/>
      <c r="D97" s="543"/>
      <c r="E97" s="543"/>
      <c r="F97" s="287"/>
    </row>
    <row r="98" spans="1:6">
      <c r="A98" s="281"/>
      <c r="B98" s="282"/>
      <c r="C98" s="283"/>
      <c r="D98" s="284"/>
      <c r="E98" s="284"/>
      <c r="F98" s="289"/>
    </row>
    <row r="99" spans="1:6">
      <c r="A99" s="286" t="s">
        <v>268</v>
      </c>
      <c r="B99" s="541" t="s">
        <v>539</v>
      </c>
      <c r="C99" s="542"/>
      <c r="D99" s="543"/>
      <c r="E99" s="543"/>
      <c r="F99" s="288"/>
    </row>
    <row r="100" spans="1:6">
      <c r="A100" s="281"/>
      <c r="B100" s="282"/>
      <c r="C100" s="283"/>
      <c r="D100" s="284"/>
      <c r="E100" s="284"/>
      <c r="F100" s="289"/>
    </row>
    <row r="101" spans="1:6" ht="102">
      <c r="A101" s="290" t="s">
        <v>0</v>
      </c>
      <c r="B101" s="291" t="s">
        <v>540</v>
      </c>
      <c r="C101" s="283"/>
      <c r="D101" s="284"/>
      <c r="E101" s="284"/>
      <c r="F101" s="289"/>
    </row>
    <row r="102" spans="1:6">
      <c r="A102" s="281"/>
      <c r="B102" s="282"/>
      <c r="C102" s="283"/>
      <c r="D102" s="284"/>
      <c r="E102" s="284"/>
      <c r="F102" s="289"/>
    </row>
    <row r="103" spans="1:6">
      <c r="A103" s="290" t="s">
        <v>501</v>
      </c>
      <c r="B103" s="292" t="s">
        <v>541</v>
      </c>
      <c r="C103" s="283" t="s">
        <v>542</v>
      </c>
      <c r="D103" s="284">
        <v>68</v>
      </c>
      <c r="E103" s="284"/>
      <c r="F103" s="289">
        <f>D103*E103</f>
        <v>0</v>
      </c>
    </row>
    <row r="104" spans="1:6">
      <c r="A104" s="290" t="s">
        <v>501</v>
      </c>
      <c r="B104" s="292" t="s">
        <v>543</v>
      </c>
      <c r="C104" s="283" t="s">
        <v>542</v>
      </c>
      <c r="D104" s="284">
        <v>49</v>
      </c>
      <c r="E104" s="284"/>
      <c r="F104" s="289">
        <f>D104*E104</f>
        <v>0</v>
      </c>
    </row>
    <row r="105" spans="1:6">
      <c r="A105" s="290" t="s">
        <v>501</v>
      </c>
      <c r="B105" s="292" t="s">
        <v>544</v>
      </c>
      <c r="C105" s="283" t="s">
        <v>542</v>
      </c>
      <c r="D105" s="284">
        <v>140</v>
      </c>
      <c r="E105" s="284"/>
      <c r="F105" s="289">
        <f>D105*E105</f>
        <v>0</v>
      </c>
    </row>
    <row r="106" spans="1:6">
      <c r="A106" s="290" t="s">
        <v>501</v>
      </c>
      <c r="B106" s="292" t="s">
        <v>545</v>
      </c>
      <c r="C106" s="283" t="s">
        <v>542</v>
      </c>
      <c r="D106" s="284">
        <v>50</v>
      </c>
      <c r="E106" s="284"/>
      <c r="F106" s="289">
        <f>D106*E106</f>
        <v>0</v>
      </c>
    </row>
    <row r="107" spans="1:6">
      <c r="A107" s="290"/>
      <c r="B107" s="292"/>
      <c r="C107" s="283"/>
      <c r="D107" s="284"/>
      <c r="E107" s="284"/>
      <c r="F107" s="289"/>
    </row>
    <row r="108" spans="1:6" ht="114.75">
      <c r="A108" s="290" t="s">
        <v>5</v>
      </c>
      <c r="B108" s="303" t="s">
        <v>546</v>
      </c>
      <c r="C108" s="283" t="s">
        <v>13</v>
      </c>
      <c r="D108" s="284">
        <v>1</v>
      </c>
      <c r="E108" s="284"/>
      <c r="F108" s="289">
        <f>D108*E108</f>
        <v>0</v>
      </c>
    </row>
    <row r="109" spans="1:6">
      <c r="A109" s="290"/>
      <c r="B109" s="292"/>
      <c r="C109" s="283"/>
      <c r="D109" s="284"/>
      <c r="E109" s="284"/>
      <c r="F109" s="289"/>
    </row>
    <row r="110" spans="1:6" ht="38.25">
      <c r="A110" s="290" t="s">
        <v>7</v>
      </c>
      <c r="B110" s="291" t="s">
        <v>547</v>
      </c>
      <c r="C110" s="283" t="s">
        <v>528</v>
      </c>
      <c r="D110" s="284">
        <v>1</v>
      </c>
      <c r="E110" s="284"/>
      <c r="F110" s="289">
        <f>D110*E110</f>
        <v>0</v>
      </c>
    </row>
    <row r="111" spans="1:6">
      <c r="A111" s="290"/>
      <c r="B111" s="291"/>
      <c r="C111" s="283"/>
      <c r="D111" s="284"/>
      <c r="E111" s="284"/>
      <c r="F111" s="289"/>
    </row>
    <row r="112" spans="1:6" ht="38.25">
      <c r="A112" s="290" t="s">
        <v>8</v>
      </c>
      <c r="B112" s="291" t="s">
        <v>548</v>
      </c>
      <c r="C112" s="283" t="s">
        <v>528</v>
      </c>
      <c r="D112" s="284">
        <v>1</v>
      </c>
      <c r="E112" s="284"/>
      <c r="F112" s="289">
        <f>D112*E112</f>
        <v>0</v>
      </c>
    </row>
    <row r="113" spans="1:6">
      <c r="A113" s="281"/>
      <c r="B113" s="282"/>
      <c r="C113" s="283"/>
      <c r="D113" s="284"/>
      <c r="E113" s="284"/>
      <c r="F113" s="289"/>
    </row>
    <row r="114" spans="1:6" ht="25.5" customHeight="1">
      <c r="A114" s="326" t="s">
        <v>268</v>
      </c>
      <c r="B114" s="544" t="s">
        <v>549</v>
      </c>
      <c r="C114" s="545"/>
      <c r="D114" s="544"/>
      <c r="E114" s="327"/>
      <c r="F114" s="328">
        <f>SUM(F101:F112)</f>
        <v>0</v>
      </c>
    </row>
    <row r="116" spans="1:6">
      <c r="A116" s="286" t="s">
        <v>276</v>
      </c>
      <c r="B116" s="541" t="s">
        <v>550</v>
      </c>
      <c r="C116" s="542"/>
      <c r="D116" s="543"/>
      <c r="E116" s="543"/>
      <c r="F116" s="287"/>
    </row>
    <row r="117" spans="1:6">
      <c r="A117" s="281"/>
      <c r="B117" s="282"/>
      <c r="C117" s="283"/>
      <c r="D117" s="284"/>
      <c r="E117" s="284"/>
      <c r="F117" s="284"/>
    </row>
    <row r="118" spans="1:6">
      <c r="A118" s="290"/>
      <c r="B118" s="291"/>
      <c r="C118" s="283"/>
      <c r="D118" s="284"/>
      <c r="E118" s="284"/>
      <c r="F118" s="289"/>
    </row>
    <row r="119" spans="1:6" ht="89.25">
      <c r="A119" s="290" t="s">
        <v>0</v>
      </c>
      <c r="B119" s="291" t="s">
        <v>551</v>
      </c>
      <c r="C119" s="283"/>
      <c r="D119" s="284"/>
      <c r="E119" s="284"/>
      <c r="F119" s="289"/>
    </row>
    <row r="120" spans="1:6">
      <c r="A120" s="290" t="s">
        <v>501</v>
      </c>
      <c r="B120" s="291" t="s">
        <v>552</v>
      </c>
      <c r="C120" s="283" t="s">
        <v>542</v>
      </c>
      <c r="D120" s="284">
        <v>55</v>
      </c>
      <c r="E120" s="284"/>
      <c r="F120" s="289">
        <f>D120*E120</f>
        <v>0</v>
      </c>
    </row>
    <row r="121" spans="1:6">
      <c r="A121" s="290" t="s">
        <v>501</v>
      </c>
      <c r="B121" s="291" t="s">
        <v>553</v>
      </c>
      <c r="C121" s="283" t="s">
        <v>542</v>
      </c>
      <c r="D121" s="284">
        <v>30</v>
      </c>
      <c r="E121" s="284"/>
      <c r="F121" s="289">
        <f t="shared" ref="F121:F127" si="0">D121*E121</f>
        <v>0</v>
      </c>
    </row>
    <row r="122" spans="1:6">
      <c r="A122" s="290" t="s">
        <v>501</v>
      </c>
      <c r="B122" s="291" t="s">
        <v>554</v>
      </c>
      <c r="C122" s="283" t="s">
        <v>542</v>
      </c>
      <c r="D122" s="284">
        <v>25</v>
      </c>
      <c r="E122" s="284"/>
      <c r="F122" s="289">
        <f t="shared" si="0"/>
        <v>0</v>
      </c>
    </row>
    <row r="123" spans="1:6">
      <c r="A123" s="290"/>
      <c r="B123" s="291"/>
      <c r="C123" s="283"/>
      <c r="D123" s="284"/>
      <c r="E123" s="284"/>
      <c r="F123" s="289"/>
    </row>
    <row r="124" spans="1:6" ht="63.75">
      <c r="A124" s="290" t="s">
        <v>2</v>
      </c>
      <c r="B124" s="291" t="s">
        <v>555</v>
      </c>
      <c r="C124" s="283"/>
      <c r="D124" s="284"/>
      <c r="E124" s="284"/>
      <c r="F124" s="289"/>
    </row>
    <row r="125" spans="1:6">
      <c r="A125" s="290" t="s">
        <v>501</v>
      </c>
      <c r="B125" s="291" t="s">
        <v>552</v>
      </c>
      <c r="C125" s="283" t="s">
        <v>13</v>
      </c>
      <c r="D125" s="284">
        <v>70</v>
      </c>
      <c r="E125" s="284"/>
      <c r="F125" s="289">
        <f t="shared" si="0"/>
        <v>0</v>
      </c>
    </row>
    <row r="126" spans="1:6">
      <c r="A126" s="290" t="s">
        <v>501</v>
      </c>
      <c r="B126" s="291" t="s">
        <v>553</v>
      </c>
      <c r="C126" s="283" t="s">
        <v>13</v>
      </c>
      <c r="D126" s="284">
        <v>15</v>
      </c>
      <c r="E126" s="284"/>
      <c r="F126" s="289">
        <f t="shared" si="0"/>
        <v>0</v>
      </c>
    </row>
    <row r="127" spans="1:6">
      <c r="A127" s="290" t="s">
        <v>501</v>
      </c>
      <c r="B127" s="291" t="s">
        <v>554</v>
      </c>
      <c r="C127" s="283" t="s">
        <v>13</v>
      </c>
      <c r="D127" s="284">
        <v>10</v>
      </c>
      <c r="E127" s="284"/>
      <c r="F127" s="289">
        <f t="shared" si="0"/>
        <v>0</v>
      </c>
    </row>
    <row r="128" spans="1:6">
      <c r="A128" s="290"/>
      <c r="B128" s="291"/>
      <c r="C128" s="283"/>
      <c r="D128" s="284"/>
      <c r="E128" s="284"/>
      <c r="F128" s="289"/>
    </row>
    <row r="129" spans="1:6" ht="127.5">
      <c r="A129" s="290" t="s">
        <v>4</v>
      </c>
      <c r="B129" s="291" t="s">
        <v>556</v>
      </c>
      <c r="C129" s="283" t="s">
        <v>13</v>
      </c>
      <c r="D129" s="284">
        <v>1</v>
      </c>
      <c r="E129" s="284"/>
      <c r="F129" s="289">
        <f>D129*E129</f>
        <v>0</v>
      </c>
    </row>
    <row r="130" spans="1:6" ht="13.15" customHeight="1">
      <c r="A130" s="290"/>
      <c r="B130" s="291"/>
      <c r="C130" s="283"/>
      <c r="D130" s="284"/>
      <c r="E130" s="284"/>
      <c r="F130" s="289"/>
    </row>
    <row r="131" spans="1:6" ht="38.25">
      <c r="A131" s="290" t="s">
        <v>5</v>
      </c>
      <c r="B131" s="282" t="s">
        <v>557</v>
      </c>
      <c r="C131" s="283" t="s">
        <v>528</v>
      </c>
      <c r="D131" s="284">
        <v>1</v>
      </c>
      <c r="E131" s="284"/>
      <c r="F131" s="289">
        <f>D131*E131</f>
        <v>0</v>
      </c>
    </row>
    <row r="132" spans="1:6">
      <c r="A132" s="281"/>
      <c r="B132" s="282"/>
      <c r="C132" s="283"/>
      <c r="D132" s="284"/>
      <c r="E132" s="284"/>
      <c r="F132" s="289"/>
    </row>
    <row r="133" spans="1:6" ht="18" customHeight="1">
      <c r="A133" s="326" t="s">
        <v>276</v>
      </c>
      <c r="B133" s="552" t="s">
        <v>558</v>
      </c>
      <c r="C133" s="553"/>
      <c r="D133" s="554"/>
      <c r="E133" s="554"/>
      <c r="F133" s="328">
        <f>SUM(F118:F131)</f>
        <v>0</v>
      </c>
    </row>
    <row r="134" spans="1:6">
      <c r="F134" s="325"/>
    </row>
    <row r="135" spans="1:6" hidden="1">
      <c r="B135" s="555"/>
      <c r="C135" s="556"/>
      <c r="D135" s="555"/>
      <c r="E135" s="555"/>
      <c r="F135" s="555"/>
    </row>
    <row r="137" spans="1:6" hidden="1">
      <c r="B137" s="555"/>
      <c r="C137" s="556"/>
      <c r="D137" s="555"/>
      <c r="E137" s="555"/>
      <c r="F137" s="555"/>
    </row>
    <row r="138" spans="1:6">
      <c r="B138" s="329"/>
      <c r="C138" s="330"/>
      <c r="D138" s="329"/>
      <c r="E138" s="329"/>
      <c r="F138" s="329"/>
    </row>
    <row r="139" spans="1:6">
      <c r="B139" s="329"/>
      <c r="C139" s="330"/>
      <c r="D139" s="329"/>
      <c r="E139" s="329"/>
      <c r="F139" s="329"/>
    </row>
    <row r="140" spans="1:6">
      <c r="B140" s="329"/>
      <c r="C140" s="330"/>
      <c r="D140" s="329"/>
      <c r="E140" s="329"/>
      <c r="F140" s="329"/>
    </row>
    <row r="141" spans="1:6">
      <c r="B141" s="329"/>
      <c r="C141" s="330"/>
      <c r="D141" s="329"/>
      <c r="E141" s="329"/>
      <c r="F141" s="329"/>
    </row>
    <row r="142" spans="1:6">
      <c r="B142" s="329"/>
      <c r="C142" s="330"/>
      <c r="D142" s="329"/>
      <c r="E142" s="329"/>
      <c r="F142" s="329"/>
    </row>
    <row r="143" spans="1:6">
      <c r="A143" s="286" t="s">
        <v>303</v>
      </c>
      <c r="B143" s="541" t="s">
        <v>559</v>
      </c>
      <c r="C143" s="542"/>
      <c r="D143" s="543"/>
      <c r="E143" s="543"/>
      <c r="F143" s="287"/>
    </row>
    <row r="144" spans="1:6">
      <c r="A144" s="281"/>
      <c r="B144" s="282"/>
      <c r="C144" s="283"/>
      <c r="D144" s="284"/>
      <c r="E144" s="284"/>
      <c r="F144" s="289"/>
    </row>
    <row r="145" spans="1:6" ht="114.75">
      <c r="A145" s="290" t="s">
        <v>0</v>
      </c>
      <c r="B145" s="291" t="s">
        <v>560</v>
      </c>
      <c r="C145" s="283" t="s">
        <v>13</v>
      </c>
      <c r="D145" s="284">
        <v>11</v>
      </c>
      <c r="E145" s="284"/>
      <c r="F145" s="289">
        <f>D145*E145</f>
        <v>0</v>
      </c>
    </row>
    <row r="146" spans="1:6">
      <c r="A146" s="290"/>
      <c r="B146" s="291"/>
      <c r="C146" s="283"/>
      <c r="D146" s="284"/>
      <c r="E146" s="284"/>
      <c r="F146" s="289"/>
    </row>
    <row r="147" spans="1:6" ht="102">
      <c r="A147" s="290" t="s">
        <v>2</v>
      </c>
      <c r="B147" s="291" t="s">
        <v>561</v>
      </c>
      <c r="C147" s="283" t="s">
        <v>13</v>
      </c>
      <c r="D147" s="284">
        <v>3</v>
      </c>
      <c r="E147" s="284"/>
      <c r="F147" s="289">
        <f>D147*E147</f>
        <v>0</v>
      </c>
    </row>
    <row r="148" spans="1:6">
      <c r="A148" s="290"/>
      <c r="B148" s="291"/>
      <c r="C148" s="283"/>
      <c r="D148" s="284"/>
      <c r="E148" s="284"/>
      <c r="F148" s="289"/>
    </row>
    <row r="149" spans="1:6" ht="204">
      <c r="A149" s="290" t="s">
        <v>4</v>
      </c>
      <c r="B149" s="291" t="s">
        <v>562</v>
      </c>
      <c r="C149" s="283" t="s">
        <v>13</v>
      </c>
      <c r="D149" s="284">
        <v>3</v>
      </c>
      <c r="E149" s="284"/>
      <c r="F149" s="289">
        <f>D149*E149</f>
        <v>0</v>
      </c>
    </row>
    <row r="150" spans="1:6">
      <c r="A150" s="290"/>
      <c r="B150" s="291"/>
      <c r="C150" s="283"/>
      <c r="D150" s="284"/>
      <c r="E150" s="284"/>
      <c r="F150" s="289"/>
    </row>
    <row r="151" spans="1:6" ht="76.5">
      <c r="A151" s="290" t="s">
        <v>5</v>
      </c>
      <c r="B151" s="291" t="s">
        <v>563</v>
      </c>
      <c r="C151" s="283" t="s">
        <v>13</v>
      </c>
      <c r="D151" s="284">
        <v>2</v>
      </c>
      <c r="E151" s="284"/>
      <c r="F151" s="289">
        <f>D151*E151</f>
        <v>0</v>
      </c>
    </row>
    <row r="152" spans="1:6">
      <c r="A152" s="290"/>
      <c r="B152" s="291"/>
      <c r="C152" s="283"/>
      <c r="D152" s="284"/>
      <c r="E152" s="284"/>
      <c r="F152" s="289"/>
    </row>
    <row r="153" spans="1:6" ht="89.25">
      <c r="A153" s="290" t="s">
        <v>7</v>
      </c>
      <c r="B153" s="291" t="s">
        <v>564</v>
      </c>
      <c r="C153" s="283" t="s">
        <v>13</v>
      </c>
      <c r="D153" s="284">
        <v>3</v>
      </c>
      <c r="E153" s="284"/>
      <c r="F153" s="289"/>
    </row>
    <row r="154" spans="1:6">
      <c r="A154" s="290"/>
      <c r="B154" s="291"/>
      <c r="C154" s="283"/>
      <c r="D154" s="284"/>
      <c r="E154" s="284"/>
      <c r="F154" s="289"/>
    </row>
    <row r="155" spans="1:6" ht="89.25">
      <c r="A155" s="290" t="s">
        <v>8</v>
      </c>
      <c r="B155" s="291" t="s">
        <v>565</v>
      </c>
      <c r="C155" s="283" t="s">
        <v>13</v>
      </c>
      <c r="D155" s="284">
        <v>2</v>
      </c>
      <c r="E155" s="284"/>
      <c r="F155" s="289">
        <f>D155*E155</f>
        <v>0</v>
      </c>
    </row>
    <row r="156" spans="1:6">
      <c r="A156" s="290"/>
      <c r="B156" s="291"/>
      <c r="C156" s="283"/>
      <c r="D156" s="284"/>
      <c r="E156" s="284"/>
      <c r="F156" s="289"/>
    </row>
    <row r="157" spans="1:6" ht="76.5">
      <c r="A157" s="290" t="s">
        <v>511</v>
      </c>
      <c r="B157" s="291" t="s">
        <v>566</v>
      </c>
      <c r="C157" s="283" t="s">
        <v>13</v>
      </c>
      <c r="D157" s="284">
        <v>11</v>
      </c>
      <c r="E157" s="284"/>
      <c r="F157" s="289">
        <f>D157*E157</f>
        <v>0</v>
      </c>
    </row>
    <row r="158" spans="1:6">
      <c r="A158" s="290"/>
      <c r="B158" s="291"/>
      <c r="C158" s="283"/>
      <c r="D158" s="284"/>
      <c r="E158" s="284"/>
      <c r="F158" s="289"/>
    </row>
    <row r="159" spans="1:6" ht="76.5">
      <c r="A159" s="290" t="s">
        <v>513</v>
      </c>
      <c r="B159" s="291" t="s">
        <v>567</v>
      </c>
      <c r="C159" s="283" t="s">
        <v>13</v>
      </c>
      <c r="D159" s="284">
        <v>1</v>
      </c>
      <c r="E159" s="284"/>
      <c r="F159" s="289">
        <f>D159*E159</f>
        <v>0</v>
      </c>
    </row>
    <row r="160" spans="1:6">
      <c r="A160" s="290"/>
      <c r="B160" s="291"/>
      <c r="C160" s="283"/>
      <c r="D160" s="284"/>
      <c r="E160" s="284"/>
      <c r="F160" s="289"/>
    </row>
    <row r="161" spans="1:6" ht="76.5">
      <c r="A161" s="290" t="s">
        <v>515</v>
      </c>
      <c r="B161" s="291" t="s">
        <v>568</v>
      </c>
      <c r="C161" s="283" t="s">
        <v>13</v>
      </c>
      <c r="D161" s="284">
        <v>3</v>
      </c>
      <c r="E161" s="284"/>
      <c r="F161" s="289">
        <f>D161*E161</f>
        <v>0</v>
      </c>
    </row>
    <row r="162" spans="1:6">
      <c r="A162" s="290"/>
      <c r="B162" s="291"/>
      <c r="C162" s="283"/>
      <c r="D162" s="284"/>
      <c r="E162" s="284"/>
      <c r="F162" s="289"/>
    </row>
    <row r="163" spans="1:6" ht="76.5">
      <c r="A163" s="290" t="s">
        <v>569</v>
      </c>
      <c r="B163" s="291" t="s">
        <v>570</v>
      </c>
      <c r="C163" s="283" t="s">
        <v>13</v>
      </c>
      <c r="D163" s="284">
        <v>9</v>
      </c>
      <c r="E163" s="284"/>
      <c r="F163" s="289">
        <f>D163*E163</f>
        <v>0</v>
      </c>
    </row>
    <row r="164" spans="1:6">
      <c r="A164" s="290" t="s">
        <v>571</v>
      </c>
      <c r="B164" s="291"/>
      <c r="C164" s="283"/>
      <c r="D164" s="284"/>
      <c r="E164" s="284"/>
      <c r="F164" s="289"/>
    </row>
    <row r="165" spans="1:6" ht="51">
      <c r="A165" s="290" t="s">
        <v>572</v>
      </c>
      <c r="B165" s="291" t="s">
        <v>573</v>
      </c>
      <c r="C165" s="283"/>
      <c r="D165" s="284"/>
      <c r="E165" s="284"/>
      <c r="F165" s="289"/>
    </row>
    <row r="166" spans="1:6">
      <c r="A166" s="281"/>
      <c r="B166" s="292" t="s">
        <v>574</v>
      </c>
      <c r="C166" s="314" t="s">
        <v>13</v>
      </c>
      <c r="D166" s="331">
        <v>2</v>
      </c>
      <c r="E166" s="332"/>
      <c r="F166" s="333">
        <f>D166*E166</f>
        <v>0</v>
      </c>
    </row>
    <row r="167" spans="1:6">
      <c r="A167" s="290"/>
      <c r="B167" s="291"/>
      <c r="C167" s="283"/>
      <c r="D167" s="284"/>
      <c r="E167" s="284"/>
      <c r="F167" s="289"/>
    </row>
    <row r="168" spans="1:6" ht="89.25">
      <c r="A168" s="290" t="s">
        <v>575</v>
      </c>
      <c r="B168" s="291" t="s">
        <v>576</v>
      </c>
      <c r="C168" s="283"/>
      <c r="D168" s="284"/>
      <c r="E168" s="284"/>
      <c r="F168" s="289"/>
    </row>
    <row r="169" spans="1:6">
      <c r="A169" s="290"/>
      <c r="B169" s="304"/>
      <c r="C169" s="283"/>
      <c r="D169" s="284"/>
      <c r="E169" s="284"/>
      <c r="F169" s="289"/>
    </row>
    <row r="170" spans="1:6">
      <c r="A170" s="290"/>
      <c r="B170" s="304" t="s">
        <v>577</v>
      </c>
      <c r="C170" s="283" t="s">
        <v>13</v>
      </c>
      <c r="D170" s="284">
        <v>34</v>
      </c>
      <c r="E170" s="284"/>
      <c r="F170" s="289">
        <f>D170*E170</f>
        <v>0</v>
      </c>
    </row>
    <row r="171" spans="1:6">
      <c r="A171" s="290"/>
      <c r="B171" s="304" t="s">
        <v>578</v>
      </c>
      <c r="C171" s="283" t="s">
        <v>13</v>
      </c>
      <c r="D171" s="284">
        <v>1</v>
      </c>
      <c r="E171" s="284"/>
      <c r="F171" s="289">
        <f>D171*E171</f>
        <v>0</v>
      </c>
    </row>
    <row r="172" spans="1:6">
      <c r="A172" s="290"/>
      <c r="B172" s="304"/>
      <c r="C172" s="283"/>
      <c r="D172" s="284"/>
      <c r="E172" s="284"/>
      <c r="F172" s="289"/>
    </row>
    <row r="173" spans="1:6" ht="63.75">
      <c r="A173" s="290" t="s">
        <v>575</v>
      </c>
      <c r="B173" s="291" t="s">
        <v>579</v>
      </c>
      <c r="C173" s="283"/>
      <c r="D173" s="284"/>
      <c r="E173" s="284"/>
      <c r="F173" s="289"/>
    </row>
    <row r="174" spans="1:6">
      <c r="A174" s="290"/>
      <c r="B174" s="304"/>
      <c r="C174" s="283"/>
      <c r="D174" s="284"/>
      <c r="E174" s="284"/>
      <c r="F174" s="289"/>
    </row>
    <row r="175" spans="1:6">
      <c r="A175" s="290"/>
      <c r="B175" s="304" t="s">
        <v>577</v>
      </c>
      <c r="C175" s="283" t="s">
        <v>13</v>
      </c>
      <c r="D175" s="284">
        <v>1</v>
      </c>
      <c r="E175" s="284"/>
      <c r="F175" s="289">
        <f>D175*E175</f>
        <v>0</v>
      </c>
    </row>
    <row r="176" spans="1:6">
      <c r="A176" s="290"/>
      <c r="B176" s="304"/>
      <c r="C176" s="283"/>
      <c r="D176" s="284"/>
      <c r="E176" s="284"/>
      <c r="F176" s="289"/>
    </row>
    <row r="177" spans="1:6">
      <c r="A177" s="290"/>
      <c r="B177" s="304"/>
      <c r="C177" s="283"/>
      <c r="D177" s="284"/>
      <c r="E177" s="284"/>
      <c r="F177" s="289"/>
    </row>
    <row r="178" spans="1:6">
      <c r="A178" s="290"/>
      <c r="B178" s="304"/>
      <c r="C178" s="283"/>
      <c r="D178" s="284"/>
      <c r="E178" s="284"/>
      <c r="F178" s="289"/>
    </row>
    <row r="179" spans="1:6">
      <c r="A179" s="290"/>
      <c r="B179" s="292"/>
      <c r="C179" s="283"/>
      <c r="D179" s="284"/>
      <c r="E179" s="284"/>
      <c r="F179" s="289"/>
    </row>
    <row r="180" spans="1:6" ht="19.899999999999999" customHeight="1">
      <c r="A180" s="326" t="s">
        <v>303</v>
      </c>
      <c r="B180" s="552" t="s">
        <v>580</v>
      </c>
      <c r="C180" s="553"/>
      <c r="D180" s="554"/>
      <c r="E180" s="554"/>
      <c r="F180" s="328">
        <f>SUM(F145:F179)</f>
        <v>0</v>
      </c>
    </row>
    <row r="181" spans="1:6">
      <c r="B181" s="329"/>
      <c r="C181" s="330"/>
      <c r="D181" s="329"/>
      <c r="E181" s="329"/>
      <c r="F181" s="334"/>
    </row>
    <row r="182" spans="1:6">
      <c r="B182" s="329"/>
      <c r="C182" s="330"/>
      <c r="D182" s="329"/>
      <c r="E182" s="329"/>
      <c r="F182" s="329"/>
    </row>
    <row r="183" spans="1:6">
      <c r="B183" s="329"/>
      <c r="C183" s="330"/>
      <c r="D183" s="329"/>
      <c r="E183" s="329"/>
      <c r="F183" s="329"/>
    </row>
    <row r="184" spans="1:6">
      <c r="B184" s="329"/>
      <c r="C184" s="330"/>
      <c r="D184" s="329"/>
      <c r="E184" s="329"/>
      <c r="F184" s="329"/>
    </row>
    <row r="185" spans="1:6">
      <c r="B185" s="329"/>
      <c r="C185" s="330"/>
      <c r="D185" s="329"/>
      <c r="E185" s="329"/>
      <c r="F185" s="329"/>
    </row>
    <row r="186" spans="1:6">
      <c r="B186" s="329"/>
      <c r="C186" s="330"/>
      <c r="D186" s="329"/>
      <c r="E186" s="329"/>
      <c r="F186" s="329"/>
    </row>
    <row r="187" spans="1:6">
      <c r="B187" s="329"/>
      <c r="C187" s="330"/>
      <c r="D187" s="329"/>
      <c r="E187" s="329"/>
      <c r="F187" s="329"/>
    </row>
    <row r="188" spans="1:6">
      <c r="B188" s="329"/>
      <c r="C188" s="330"/>
      <c r="D188" s="329"/>
      <c r="E188" s="329"/>
      <c r="F188" s="329"/>
    </row>
    <row r="189" spans="1:6">
      <c r="B189" s="329"/>
      <c r="C189" s="330"/>
      <c r="D189" s="329"/>
      <c r="E189" s="329"/>
      <c r="F189" s="329"/>
    </row>
    <row r="190" spans="1:6">
      <c r="B190" s="329"/>
      <c r="C190" s="330"/>
      <c r="D190" s="329"/>
      <c r="E190" s="329"/>
      <c r="F190" s="329"/>
    </row>
    <row r="191" spans="1:6">
      <c r="A191" s="286" t="s">
        <v>327</v>
      </c>
      <c r="B191" s="541" t="s">
        <v>581</v>
      </c>
      <c r="C191" s="542"/>
      <c r="D191" s="543"/>
      <c r="E191" s="543"/>
      <c r="F191" s="287"/>
    </row>
    <row r="192" spans="1:6" ht="12.75" customHeight="1">
      <c r="A192" s="281"/>
      <c r="B192" s="282"/>
      <c r="C192" s="283"/>
      <c r="D192" s="284"/>
      <c r="E192" s="284"/>
      <c r="F192" s="289"/>
    </row>
    <row r="193" spans="1:6" ht="12.75" customHeight="1">
      <c r="A193" s="281"/>
      <c r="B193" s="282"/>
      <c r="C193" s="283"/>
      <c r="D193" s="284"/>
      <c r="E193" s="284"/>
      <c r="F193" s="289"/>
    </row>
    <row r="194" spans="1:6" ht="102">
      <c r="A194" s="281">
        <v>1</v>
      </c>
      <c r="B194" s="285" t="s">
        <v>582</v>
      </c>
      <c r="C194" s="279"/>
      <c r="D194" s="285"/>
      <c r="E194" s="285"/>
      <c r="F194" s="335"/>
    </row>
    <row r="195" spans="1:6">
      <c r="A195" s="290" t="s">
        <v>583</v>
      </c>
      <c r="B195" s="336" t="s">
        <v>584</v>
      </c>
      <c r="C195" s="283" t="s">
        <v>542</v>
      </c>
      <c r="D195" s="284">
        <v>50</v>
      </c>
      <c r="E195" s="284"/>
      <c r="F195" s="289">
        <f>D195*E195</f>
        <v>0</v>
      </c>
    </row>
    <row r="196" spans="1:6">
      <c r="A196" s="290"/>
      <c r="B196" s="336"/>
      <c r="C196" s="283"/>
      <c r="D196" s="284"/>
      <c r="E196" s="284"/>
      <c r="F196" s="289"/>
    </row>
    <row r="197" spans="1:6" ht="114.75">
      <c r="A197" s="290" t="s">
        <v>585</v>
      </c>
      <c r="B197" s="291" t="s">
        <v>586</v>
      </c>
      <c r="C197" s="283" t="s">
        <v>13</v>
      </c>
      <c r="D197" s="284">
        <v>2</v>
      </c>
      <c r="E197" s="284"/>
      <c r="F197" s="289">
        <f>D197*E197</f>
        <v>0</v>
      </c>
    </row>
    <row r="198" spans="1:6">
      <c r="A198" s="290"/>
      <c r="B198" s="291"/>
      <c r="C198" s="283"/>
      <c r="D198" s="284"/>
      <c r="E198" s="284"/>
      <c r="F198" s="289"/>
    </row>
    <row r="199" spans="1:6" ht="38.25">
      <c r="A199" s="290" t="s">
        <v>587</v>
      </c>
      <c r="B199" s="291" t="s">
        <v>588</v>
      </c>
      <c r="C199" s="283"/>
      <c r="D199" s="284"/>
      <c r="E199" s="284"/>
      <c r="F199" s="289"/>
    </row>
    <row r="200" spans="1:6">
      <c r="A200" s="290" t="s">
        <v>583</v>
      </c>
      <c r="B200" s="291" t="s">
        <v>589</v>
      </c>
      <c r="C200" s="283" t="s">
        <v>542</v>
      </c>
      <c r="D200" s="284">
        <v>50</v>
      </c>
      <c r="E200" s="284"/>
      <c r="F200" s="289">
        <f>D200*E200</f>
        <v>0</v>
      </c>
    </row>
    <row r="201" spans="1:6">
      <c r="A201" s="290" t="s">
        <v>583</v>
      </c>
      <c r="B201" s="291" t="s">
        <v>590</v>
      </c>
      <c r="C201" s="283" t="s">
        <v>13</v>
      </c>
      <c r="D201" s="284">
        <v>3</v>
      </c>
      <c r="E201" s="284"/>
      <c r="F201" s="289">
        <f>D201*E201</f>
        <v>0</v>
      </c>
    </row>
    <row r="202" spans="1:6">
      <c r="A202" s="290"/>
      <c r="B202" s="282"/>
      <c r="C202" s="283"/>
      <c r="D202" s="284"/>
      <c r="E202" s="284"/>
      <c r="F202" s="289"/>
    </row>
    <row r="203" spans="1:6" ht="63.75">
      <c r="A203" s="281">
        <v>4</v>
      </c>
      <c r="B203" s="285" t="s">
        <v>591</v>
      </c>
      <c r="C203" s="279"/>
      <c r="D203" s="285"/>
      <c r="E203" s="285"/>
      <c r="F203" s="335"/>
    </row>
    <row r="204" spans="1:6">
      <c r="A204" s="290" t="s">
        <v>583</v>
      </c>
      <c r="B204" s="336" t="s">
        <v>584</v>
      </c>
      <c r="C204" s="283" t="s">
        <v>542</v>
      </c>
      <c r="D204" s="284">
        <v>50</v>
      </c>
      <c r="E204" s="284"/>
      <c r="F204" s="289">
        <f>D204*E204</f>
        <v>0</v>
      </c>
    </row>
    <row r="205" spans="1:6" ht="12.75" customHeight="1">
      <c r="A205" s="281"/>
      <c r="B205" s="282"/>
      <c r="C205" s="283"/>
      <c r="D205" s="284"/>
      <c r="E205" s="284"/>
      <c r="F205" s="289"/>
    </row>
    <row r="206" spans="1:6" ht="178.5">
      <c r="A206" s="290" t="s">
        <v>592</v>
      </c>
      <c r="B206" s="291" t="s">
        <v>593</v>
      </c>
      <c r="C206" s="283"/>
      <c r="D206" s="284"/>
      <c r="E206" s="284"/>
      <c r="F206" s="289"/>
    </row>
    <row r="207" spans="1:6">
      <c r="A207" s="290" t="s">
        <v>583</v>
      </c>
      <c r="B207" s="336" t="s">
        <v>584</v>
      </c>
      <c r="C207" s="283" t="s">
        <v>594</v>
      </c>
      <c r="D207" s="284">
        <v>50</v>
      </c>
      <c r="E207" s="284"/>
      <c r="F207" s="289">
        <f>D207*E207</f>
        <v>0</v>
      </c>
    </row>
    <row r="208" spans="1:6" ht="12.75" customHeight="1">
      <c r="A208" s="281"/>
      <c r="B208" s="282"/>
      <c r="C208" s="283"/>
      <c r="D208" s="284"/>
      <c r="E208" s="284"/>
      <c r="F208" s="289"/>
    </row>
    <row r="209" spans="1:6" ht="19.899999999999999" customHeight="1">
      <c r="A209" s="326" t="s">
        <v>327</v>
      </c>
      <c r="B209" s="552" t="s">
        <v>595</v>
      </c>
      <c r="C209" s="553"/>
      <c r="D209" s="554"/>
      <c r="E209" s="554"/>
      <c r="F209" s="328">
        <f>SUM(F193:F208)</f>
        <v>0</v>
      </c>
    </row>
    <row r="210" spans="1:6" ht="12.75" customHeight="1">
      <c r="A210" s="290"/>
      <c r="B210" s="336"/>
      <c r="C210" s="283"/>
      <c r="D210" s="284"/>
      <c r="E210" s="284"/>
      <c r="F210" s="289"/>
    </row>
    <row r="211" spans="1:6" ht="12.75" customHeight="1">
      <c r="A211" s="290"/>
      <c r="B211" s="336"/>
      <c r="C211" s="283"/>
      <c r="D211" s="284"/>
      <c r="E211" s="284"/>
      <c r="F211" s="289"/>
    </row>
    <row r="212" spans="1:6" ht="12.75" customHeight="1">
      <c r="A212" s="337"/>
      <c r="B212" s="338"/>
      <c r="F212" s="325"/>
    </row>
    <row r="213" spans="1:6" ht="12.75" customHeight="1">
      <c r="A213" s="290"/>
      <c r="B213" s="336"/>
      <c r="C213" s="283"/>
      <c r="D213" s="284"/>
      <c r="E213" s="284"/>
      <c r="F213" s="284"/>
    </row>
    <row r="218" spans="1:6">
      <c r="A218" s="281"/>
      <c r="B218" s="282"/>
      <c r="C218" s="283"/>
      <c r="D218" s="284"/>
      <c r="E218" s="284"/>
      <c r="F218" s="284"/>
    </row>
    <row r="219" spans="1:6">
      <c r="A219" s="339" t="s">
        <v>537</v>
      </c>
      <c r="B219" s="541" t="s">
        <v>596</v>
      </c>
      <c r="C219" s="542"/>
      <c r="D219" s="543"/>
      <c r="E219" s="543"/>
      <c r="F219" s="284"/>
    </row>
    <row r="220" spans="1:6">
      <c r="A220" s="281"/>
      <c r="B220" s="282"/>
      <c r="C220" s="283"/>
      <c r="D220" s="284"/>
      <c r="E220" s="284"/>
      <c r="F220" s="284"/>
    </row>
    <row r="221" spans="1:6">
      <c r="A221" s="320" t="s">
        <v>268</v>
      </c>
      <c r="B221" s="541" t="s">
        <v>539</v>
      </c>
      <c r="C221" s="542"/>
      <c r="D221" s="543"/>
      <c r="E221" s="543"/>
      <c r="F221" s="287">
        <f>F114</f>
        <v>0</v>
      </c>
    </row>
    <row r="222" spans="1:6">
      <c r="A222" s="320" t="s">
        <v>276</v>
      </c>
      <c r="B222" s="541" t="s">
        <v>550</v>
      </c>
      <c r="C222" s="542"/>
      <c r="D222" s="543"/>
      <c r="E222" s="543"/>
      <c r="F222" s="287">
        <f>F133</f>
        <v>0</v>
      </c>
    </row>
    <row r="223" spans="1:6">
      <c r="A223" s="320" t="s">
        <v>303</v>
      </c>
      <c r="B223" s="541" t="s">
        <v>559</v>
      </c>
      <c r="C223" s="542"/>
      <c r="D223" s="543"/>
      <c r="E223" s="543"/>
      <c r="F223" s="287">
        <f>F180</f>
        <v>0</v>
      </c>
    </row>
    <row r="224" spans="1:6">
      <c r="A224" s="320" t="s">
        <v>327</v>
      </c>
      <c r="B224" s="541" t="s">
        <v>581</v>
      </c>
      <c r="C224" s="542"/>
      <c r="D224" s="543"/>
      <c r="E224" s="543"/>
      <c r="F224" s="287">
        <f>F209</f>
        <v>0</v>
      </c>
    </row>
    <row r="225" spans="1:6">
      <c r="A225" s="281"/>
      <c r="B225" s="282"/>
      <c r="C225" s="283"/>
      <c r="D225" s="284"/>
      <c r="E225" s="284"/>
      <c r="F225" s="284"/>
    </row>
    <row r="226" spans="1:6">
      <c r="A226" s="340" t="s">
        <v>537</v>
      </c>
      <c r="B226" s="560" t="s">
        <v>597</v>
      </c>
      <c r="C226" s="561"/>
      <c r="D226" s="562"/>
      <c r="E226" s="562"/>
      <c r="F226" s="341">
        <f>SUM(F221:F225)</f>
        <v>0</v>
      </c>
    </row>
    <row r="227" spans="1:6">
      <c r="A227" s="281"/>
      <c r="B227" s="285"/>
      <c r="C227" s="279"/>
      <c r="D227" s="285"/>
      <c r="E227" s="285"/>
      <c r="F227" s="285"/>
    </row>
    <row r="228" spans="1:6">
      <c r="B228" s="329"/>
      <c r="C228" s="330"/>
      <c r="D228" s="329"/>
      <c r="E228" s="329"/>
      <c r="F228" s="329"/>
    </row>
    <row r="229" spans="1:6">
      <c r="B229" s="329"/>
      <c r="C229" s="330"/>
      <c r="D229" s="329"/>
      <c r="E229" s="329"/>
      <c r="F229" s="329"/>
    </row>
    <row r="230" spans="1:6">
      <c r="B230" s="329"/>
      <c r="C230" s="330"/>
      <c r="D230" s="329"/>
      <c r="E230" s="329"/>
      <c r="F230" s="329"/>
    </row>
    <row r="231" spans="1:6">
      <c r="B231" s="329"/>
      <c r="C231" s="330"/>
      <c r="D231" s="329"/>
      <c r="E231" s="329"/>
      <c r="F231" s="329"/>
    </row>
    <row r="232" spans="1:6">
      <c r="A232" s="281"/>
      <c r="B232" s="285"/>
      <c r="C232" s="279"/>
      <c r="D232" s="285"/>
      <c r="E232" s="285"/>
      <c r="F232" s="285"/>
    </row>
    <row r="233" spans="1:6">
      <c r="A233" s="281"/>
      <c r="B233" s="282"/>
      <c r="C233" s="283"/>
      <c r="D233" s="284"/>
      <c r="E233" s="284"/>
      <c r="F233" s="284"/>
    </row>
    <row r="234" spans="1:6" hidden="1">
      <c r="A234" s="281"/>
      <c r="B234" s="540"/>
      <c r="C234" s="539"/>
      <c r="D234" s="540"/>
      <c r="E234" s="540"/>
      <c r="F234" s="540"/>
    </row>
    <row r="235" spans="1:6">
      <c r="A235" s="281"/>
      <c r="B235" s="282"/>
      <c r="C235" s="283"/>
      <c r="D235" s="284"/>
      <c r="E235" s="284"/>
      <c r="F235" s="284"/>
    </row>
    <row r="236" spans="1:6">
      <c r="A236" s="281"/>
      <c r="B236" s="282"/>
      <c r="C236" s="283"/>
      <c r="D236" s="284"/>
      <c r="E236" s="284"/>
      <c r="F236" s="284"/>
    </row>
    <row r="237" spans="1:6" ht="18">
      <c r="A237" s="342"/>
      <c r="B237" s="563" t="s">
        <v>598</v>
      </c>
      <c r="C237" s="564"/>
      <c r="D237" s="565"/>
      <c r="E237" s="565"/>
      <c r="F237" s="344"/>
    </row>
    <row r="238" spans="1:6" ht="18">
      <c r="A238" s="345"/>
      <c r="B238" s="346"/>
      <c r="C238" s="343"/>
      <c r="D238" s="347"/>
      <c r="E238" s="347"/>
      <c r="F238" s="348"/>
    </row>
    <row r="239" spans="1:6" ht="23.45" customHeight="1">
      <c r="A239" s="349" t="s">
        <v>496</v>
      </c>
      <c r="B239" s="566" t="s">
        <v>599</v>
      </c>
      <c r="C239" s="567"/>
      <c r="D239" s="568"/>
      <c r="E239" s="568"/>
      <c r="F239" s="350">
        <f>F77</f>
        <v>0</v>
      </c>
    </row>
    <row r="240" spans="1:6" ht="22.9" customHeight="1">
      <c r="A240" s="349" t="s">
        <v>537</v>
      </c>
      <c r="B240" s="566" t="s">
        <v>538</v>
      </c>
      <c r="C240" s="567"/>
      <c r="D240" s="568"/>
      <c r="E240" s="568"/>
      <c r="F240" s="350">
        <f>F226</f>
        <v>0</v>
      </c>
    </row>
    <row r="241" spans="1:6" ht="18">
      <c r="A241" s="351"/>
      <c r="B241" s="352"/>
      <c r="C241" s="353"/>
      <c r="D241" s="354"/>
      <c r="E241" s="354"/>
      <c r="F241" s="355"/>
    </row>
    <row r="242" spans="1:6" ht="22.9" customHeight="1">
      <c r="A242" s="356" t="s">
        <v>600</v>
      </c>
      <c r="B242" s="557" t="s">
        <v>601</v>
      </c>
      <c r="C242" s="558"/>
      <c r="D242" s="559"/>
      <c r="E242" s="559"/>
      <c r="F242" s="357">
        <f>SUM(F239:F241)</f>
        <v>0</v>
      </c>
    </row>
    <row r="243" spans="1:6">
      <c r="A243" s="281"/>
      <c r="B243" s="282"/>
      <c r="C243" s="283"/>
      <c r="D243" s="284"/>
      <c r="E243" s="284"/>
      <c r="F243" s="289"/>
    </row>
    <row r="244" spans="1:6" ht="18">
      <c r="A244" s="356"/>
      <c r="B244" s="557" t="s">
        <v>491</v>
      </c>
      <c r="C244" s="558"/>
      <c r="D244" s="559"/>
      <c r="E244" s="559"/>
      <c r="F244" s="357">
        <f>F242*0.25</f>
        <v>0</v>
      </c>
    </row>
    <row r="245" spans="1:6">
      <c r="A245" s="281"/>
      <c r="B245" s="282"/>
      <c r="C245" s="283"/>
      <c r="D245" s="284"/>
      <c r="E245" s="284"/>
      <c r="F245" s="289"/>
    </row>
    <row r="246" spans="1:6" ht="18">
      <c r="A246" s="356"/>
      <c r="B246" s="557" t="s">
        <v>260</v>
      </c>
      <c r="C246" s="558"/>
      <c r="D246" s="559"/>
      <c r="E246" s="559"/>
      <c r="F246" s="357">
        <f>SUM(F242:F245)</f>
        <v>0</v>
      </c>
    </row>
    <row r="247" spans="1:6">
      <c r="F247" s="325"/>
    </row>
    <row r="248" spans="1:6">
      <c r="F248" s="325"/>
    </row>
    <row r="249" spans="1:6">
      <c r="F249" s="325"/>
    </row>
    <row r="250" spans="1:6">
      <c r="F250" s="325"/>
    </row>
    <row r="251" spans="1:6">
      <c r="F251" s="325"/>
    </row>
    <row r="252" spans="1:6">
      <c r="F252" s="325"/>
    </row>
  </sheetData>
  <mergeCells count="39">
    <mergeCell ref="B242:E242"/>
    <mergeCell ref="B244:E244"/>
    <mergeCell ref="B246:E246"/>
    <mergeCell ref="B224:E224"/>
    <mergeCell ref="B226:E226"/>
    <mergeCell ref="B234:F234"/>
    <mergeCell ref="B237:E237"/>
    <mergeCell ref="B239:E239"/>
    <mergeCell ref="B240:E240"/>
    <mergeCell ref="B223:E223"/>
    <mergeCell ref="B116:E116"/>
    <mergeCell ref="B133:E133"/>
    <mergeCell ref="B135:F135"/>
    <mergeCell ref="B137:F137"/>
    <mergeCell ref="B143:E143"/>
    <mergeCell ref="B180:E180"/>
    <mergeCell ref="B191:E191"/>
    <mergeCell ref="B209:E209"/>
    <mergeCell ref="B219:E219"/>
    <mergeCell ref="B221:E221"/>
    <mergeCell ref="B222:E222"/>
    <mergeCell ref="B114:D114"/>
    <mergeCell ref="B37:E37"/>
    <mergeCell ref="B56:E56"/>
    <mergeCell ref="B61:E61"/>
    <mergeCell ref="B67:E67"/>
    <mergeCell ref="B71:E71"/>
    <mergeCell ref="B73:E73"/>
    <mergeCell ref="B74:E74"/>
    <mergeCell ref="B75:E75"/>
    <mergeCell ref="B77:E77"/>
    <mergeCell ref="B97:E97"/>
    <mergeCell ref="B99:E99"/>
    <mergeCell ref="B32:E32"/>
    <mergeCell ref="A1:F1"/>
    <mergeCell ref="B3:F3"/>
    <mergeCell ref="B5:F5"/>
    <mergeCell ref="B9:E9"/>
    <mergeCell ref="B11:E11"/>
  </mergeCells>
  <pageMargins left="0.75138888888888888" right="0.75138888888888888" top="1.1805555555555556" bottom="0.82638888888888884" header="0.5" footer="0.39305555555555555"/>
  <pageSetup paperSize="9" scale="71" orientation="portrait" r:id="rId1"/>
  <headerFooter alignWithMargins="0">
    <oddHeader>&amp;LInvestitor: LUČKA UPRAVA RIJEKA, Riva 1, Rijeka
Građevina: Mehanička radiona na području Lučke uprave&amp;RBroj projekta: 1873/22
str. &amp;P</oddHeader>
    <oddFooter>&amp;LAG-PROJEKT d.o.o., Žuknica 50, 51 221 Kostrena                                                          &amp;R Rijeka, prosinac 2022.</oddFooter>
  </headerFooter>
  <rowBreaks count="9" manualBreakCount="9">
    <brk id="8" max="16383" man="1"/>
    <brk id="60" max="16383" man="1"/>
    <brk id="96" max="16383" man="1"/>
    <brk id="115" max="16383" man="1"/>
    <brk id="142" max="16383" man="1"/>
    <brk id="156" max="16383" man="1"/>
    <brk id="190" max="16383" man="1"/>
    <brk id="213" max="16383" man="1"/>
    <brk id="2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F3104"/>
  <sheetViews>
    <sheetView showZeros="0" view="pageBreakPreview" topLeftCell="A601" zoomScaleNormal="100" zoomScaleSheetLayoutView="100" workbookViewId="0">
      <selection activeCell="D1" sqref="D1"/>
    </sheetView>
  </sheetViews>
  <sheetFormatPr defaultColWidth="9.140625" defaultRowHeight="12.75"/>
  <cols>
    <col min="1" max="1" width="7.140625" style="360" customWidth="1"/>
    <col min="2" max="2" width="55.140625" style="504" customWidth="1"/>
    <col min="3" max="3" width="8.140625" style="360" customWidth="1"/>
    <col min="4" max="4" width="12.42578125" style="360" customWidth="1"/>
    <col min="5" max="5" width="4.42578125" style="360" customWidth="1"/>
    <col min="6" max="6" width="14.85546875" style="361" bestFit="1" customWidth="1"/>
    <col min="7" max="256" width="9.140625" style="362"/>
    <col min="257" max="257" width="7.140625" style="362" customWidth="1"/>
    <col min="258" max="258" width="55.140625" style="362" customWidth="1"/>
    <col min="259" max="259" width="8.140625" style="362" customWidth="1"/>
    <col min="260" max="260" width="12.42578125" style="362" customWidth="1"/>
    <col min="261" max="261" width="4.42578125" style="362" customWidth="1"/>
    <col min="262" max="262" width="14.85546875" style="362" bestFit="1" customWidth="1"/>
    <col min="263" max="512" width="9.140625" style="362"/>
    <col min="513" max="513" width="7.140625" style="362" customWidth="1"/>
    <col min="514" max="514" width="55.140625" style="362" customWidth="1"/>
    <col min="515" max="515" width="8.140625" style="362" customWidth="1"/>
    <col min="516" max="516" width="12.42578125" style="362" customWidth="1"/>
    <col min="517" max="517" width="4.42578125" style="362" customWidth="1"/>
    <col min="518" max="518" width="14.85546875" style="362" bestFit="1" customWidth="1"/>
    <col min="519" max="768" width="9.140625" style="362"/>
    <col min="769" max="769" width="7.140625" style="362" customWidth="1"/>
    <col min="770" max="770" width="55.140625" style="362" customWidth="1"/>
    <col min="771" max="771" width="8.140625" style="362" customWidth="1"/>
    <col min="772" max="772" width="12.42578125" style="362" customWidth="1"/>
    <col min="773" max="773" width="4.42578125" style="362" customWidth="1"/>
    <col min="774" max="774" width="14.85546875" style="362" bestFit="1" customWidth="1"/>
    <col min="775" max="1024" width="9.140625" style="362"/>
    <col min="1025" max="1025" width="7.140625" style="362" customWidth="1"/>
    <col min="1026" max="1026" width="55.140625" style="362" customWidth="1"/>
    <col min="1027" max="1027" width="8.140625" style="362" customWidth="1"/>
    <col min="1028" max="1028" width="12.42578125" style="362" customWidth="1"/>
    <col min="1029" max="1029" width="4.42578125" style="362" customWidth="1"/>
    <col min="1030" max="1030" width="14.85546875" style="362" bestFit="1" customWidth="1"/>
    <col min="1031" max="1280" width="9.140625" style="362"/>
    <col min="1281" max="1281" width="7.140625" style="362" customWidth="1"/>
    <col min="1282" max="1282" width="55.140625" style="362" customWidth="1"/>
    <col min="1283" max="1283" width="8.140625" style="362" customWidth="1"/>
    <col min="1284" max="1284" width="12.42578125" style="362" customWidth="1"/>
    <col min="1285" max="1285" width="4.42578125" style="362" customWidth="1"/>
    <col min="1286" max="1286" width="14.85546875" style="362" bestFit="1" customWidth="1"/>
    <col min="1287" max="1536" width="9.140625" style="362"/>
    <col min="1537" max="1537" width="7.140625" style="362" customWidth="1"/>
    <col min="1538" max="1538" width="55.140625" style="362" customWidth="1"/>
    <col min="1539" max="1539" width="8.140625" style="362" customWidth="1"/>
    <col min="1540" max="1540" width="12.42578125" style="362" customWidth="1"/>
    <col min="1541" max="1541" width="4.42578125" style="362" customWidth="1"/>
    <col min="1542" max="1542" width="14.85546875" style="362" bestFit="1" customWidth="1"/>
    <col min="1543" max="1792" width="9.140625" style="362"/>
    <col min="1793" max="1793" width="7.140625" style="362" customWidth="1"/>
    <col min="1794" max="1794" width="55.140625" style="362" customWidth="1"/>
    <col min="1795" max="1795" width="8.140625" style="362" customWidth="1"/>
    <col min="1796" max="1796" width="12.42578125" style="362" customWidth="1"/>
    <col min="1797" max="1797" width="4.42578125" style="362" customWidth="1"/>
    <col min="1798" max="1798" width="14.85546875" style="362" bestFit="1" customWidth="1"/>
    <col min="1799" max="2048" width="9.140625" style="362"/>
    <col min="2049" max="2049" width="7.140625" style="362" customWidth="1"/>
    <col min="2050" max="2050" width="55.140625" style="362" customWidth="1"/>
    <col min="2051" max="2051" width="8.140625" style="362" customWidth="1"/>
    <col min="2052" max="2052" width="12.42578125" style="362" customWidth="1"/>
    <col min="2053" max="2053" width="4.42578125" style="362" customWidth="1"/>
    <col min="2054" max="2054" width="14.85546875" style="362" bestFit="1" customWidth="1"/>
    <col min="2055" max="2304" width="9.140625" style="362"/>
    <col min="2305" max="2305" width="7.140625" style="362" customWidth="1"/>
    <col min="2306" max="2306" width="55.140625" style="362" customWidth="1"/>
    <col min="2307" max="2307" width="8.140625" style="362" customWidth="1"/>
    <col min="2308" max="2308" width="12.42578125" style="362" customWidth="1"/>
    <col min="2309" max="2309" width="4.42578125" style="362" customWidth="1"/>
    <col min="2310" max="2310" width="14.85546875" style="362" bestFit="1" customWidth="1"/>
    <col min="2311" max="2560" width="9.140625" style="362"/>
    <col min="2561" max="2561" width="7.140625" style="362" customWidth="1"/>
    <col min="2562" max="2562" width="55.140625" style="362" customWidth="1"/>
    <col min="2563" max="2563" width="8.140625" style="362" customWidth="1"/>
    <col min="2564" max="2564" width="12.42578125" style="362" customWidth="1"/>
    <col min="2565" max="2565" width="4.42578125" style="362" customWidth="1"/>
    <col min="2566" max="2566" width="14.85546875" style="362" bestFit="1" customWidth="1"/>
    <col min="2567" max="2816" width="9.140625" style="362"/>
    <col min="2817" max="2817" width="7.140625" style="362" customWidth="1"/>
    <col min="2818" max="2818" width="55.140625" style="362" customWidth="1"/>
    <col min="2819" max="2819" width="8.140625" style="362" customWidth="1"/>
    <col min="2820" max="2820" width="12.42578125" style="362" customWidth="1"/>
    <col min="2821" max="2821" width="4.42578125" style="362" customWidth="1"/>
    <col min="2822" max="2822" width="14.85546875" style="362" bestFit="1" customWidth="1"/>
    <col min="2823" max="3072" width="9.140625" style="362"/>
    <col min="3073" max="3073" width="7.140625" style="362" customWidth="1"/>
    <col min="3074" max="3074" width="55.140625" style="362" customWidth="1"/>
    <col min="3075" max="3075" width="8.140625" style="362" customWidth="1"/>
    <col min="3076" max="3076" width="12.42578125" style="362" customWidth="1"/>
    <col min="3077" max="3077" width="4.42578125" style="362" customWidth="1"/>
    <col min="3078" max="3078" width="14.85546875" style="362" bestFit="1" customWidth="1"/>
    <col min="3079" max="3328" width="9.140625" style="362"/>
    <col min="3329" max="3329" width="7.140625" style="362" customWidth="1"/>
    <col min="3330" max="3330" width="55.140625" style="362" customWidth="1"/>
    <col min="3331" max="3331" width="8.140625" style="362" customWidth="1"/>
    <col min="3332" max="3332" width="12.42578125" style="362" customWidth="1"/>
    <col min="3333" max="3333" width="4.42578125" style="362" customWidth="1"/>
    <col min="3334" max="3334" width="14.85546875" style="362" bestFit="1" customWidth="1"/>
    <col min="3335" max="3584" width="9.140625" style="362"/>
    <col min="3585" max="3585" width="7.140625" style="362" customWidth="1"/>
    <col min="3586" max="3586" width="55.140625" style="362" customWidth="1"/>
    <col min="3587" max="3587" width="8.140625" style="362" customWidth="1"/>
    <col min="3588" max="3588" width="12.42578125" style="362" customWidth="1"/>
    <col min="3589" max="3589" width="4.42578125" style="362" customWidth="1"/>
    <col min="3590" max="3590" width="14.85546875" style="362" bestFit="1" customWidth="1"/>
    <col min="3591" max="3840" width="9.140625" style="362"/>
    <col min="3841" max="3841" width="7.140625" style="362" customWidth="1"/>
    <col min="3842" max="3842" width="55.140625" style="362" customWidth="1"/>
    <col min="3843" max="3843" width="8.140625" style="362" customWidth="1"/>
    <col min="3844" max="3844" width="12.42578125" style="362" customWidth="1"/>
    <col min="3845" max="3845" width="4.42578125" style="362" customWidth="1"/>
    <col min="3846" max="3846" width="14.85546875" style="362" bestFit="1" customWidth="1"/>
    <col min="3847" max="4096" width="9.140625" style="362"/>
    <col min="4097" max="4097" width="7.140625" style="362" customWidth="1"/>
    <col min="4098" max="4098" width="55.140625" style="362" customWidth="1"/>
    <col min="4099" max="4099" width="8.140625" style="362" customWidth="1"/>
    <col min="4100" max="4100" width="12.42578125" style="362" customWidth="1"/>
    <col min="4101" max="4101" width="4.42578125" style="362" customWidth="1"/>
    <col min="4102" max="4102" width="14.85546875" style="362" bestFit="1" customWidth="1"/>
    <col min="4103" max="4352" width="9.140625" style="362"/>
    <col min="4353" max="4353" width="7.140625" style="362" customWidth="1"/>
    <col min="4354" max="4354" width="55.140625" style="362" customWidth="1"/>
    <col min="4355" max="4355" width="8.140625" style="362" customWidth="1"/>
    <col min="4356" max="4356" width="12.42578125" style="362" customWidth="1"/>
    <col min="4357" max="4357" width="4.42578125" style="362" customWidth="1"/>
    <col min="4358" max="4358" width="14.85546875" style="362" bestFit="1" customWidth="1"/>
    <col min="4359" max="4608" width="9.140625" style="362"/>
    <col min="4609" max="4609" width="7.140625" style="362" customWidth="1"/>
    <col min="4610" max="4610" width="55.140625" style="362" customWidth="1"/>
    <col min="4611" max="4611" width="8.140625" style="362" customWidth="1"/>
    <col min="4612" max="4612" width="12.42578125" style="362" customWidth="1"/>
    <col min="4613" max="4613" width="4.42578125" style="362" customWidth="1"/>
    <col min="4614" max="4614" width="14.85546875" style="362" bestFit="1" customWidth="1"/>
    <col min="4615" max="4864" width="9.140625" style="362"/>
    <col min="4865" max="4865" width="7.140625" style="362" customWidth="1"/>
    <col min="4866" max="4866" width="55.140625" style="362" customWidth="1"/>
    <col min="4867" max="4867" width="8.140625" style="362" customWidth="1"/>
    <col min="4868" max="4868" width="12.42578125" style="362" customWidth="1"/>
    <col min="4869" max="4869" width="4.42578125" style="362" customWidth="1"/>
    <col min="4870" max="4870" width="14.85546875" style="362" bestFit="1" customWidth="1"/>
    <col min="4871" max="5120" width="9.140625" style="362"/>
    <col min="5121" max="5121" width="7.140625" style="362" customWidth="1"/>
    <col min="5122" max="5122" width="55.140625" style="362" customWidth="1"/>
    <col min="5123" max="5123" width="8.140625" style="362" customWidth="1"/>
    <col min="5124" max="5124" width="12.42578125" style="362" customWidth="1"/>
    <col min="5125" max="5125" width="4.42578125" style="362" customWidth="1"/>
    <col min="5126" max="5126" width="14.85546875" style="362" bestFit="1" customWidth="1"/>
    <col min="5127" max="5376" width="9.140625" style="362"/>
    <col min="5377" max="5377" width="7.140625" style="362" customWidth="1"/>
    <col min="5378" max="5378" width="55.140625" style="362" customWidth="1"/>
    <col min="5379" max="5379" width="8.140625" style="362" customWidth="1"/>
    <col min="5380" max="5380" width="12.42578125" style="362" customWidth="1"/>
    <col min="5381" max="5381" width="4.42578125" style="362" customWidth="1"/>
    <col min="5382" max="5382" width="14.85546875" style="362" bestFit="1" customWidth="1"/>
    <col min="5383" max="5632" width="9.140625" style="362"/>
    <col min="5633" max="5633" width="7.140625" style="362" customWidth="1"/>
    <col min="5634" max="5634" width="55.140625" style="362" customWidth="1"/>
    <col min="5635" max="5635" width="8.140625" style="362" customWidth="1"/>
    <col min="5636" max="5636" width="12.42578125" style="362" customWidth="1"/>
    <col min="5637" max="5637" width="4.42578125" style="362" customWidth="1"/>
    <col min="5638" max="5638" width="14.85546875" style="362" bestFit="1" customWidth="1"/>
    <col min="5639" max="5888" width="9.140625" style="362"/>
    <col min="5889" max="5889" width="7.140625" style="362" customWidth="1"/>
    <col min="5890" max="5890" width="55.140625" style="362" customWidth="1"/>
    <col min="5891" max="5891" width="8.140625" style="362" customWidth="1"/>
    <col min="5892" max="5892" width="12.42578125" style="362" customWidth="1"/>
    <col min="5893" max="5893" width="4.42578125" style="362" customWidth="1"/>
    <col min="5894" max="5894" width="14.85546875" style="362" bestFit="1" customWidth="1"/>
    <col min="5895" max="6144" width="9.140625" style="362"/>
    <col min="6145" max="6145" width="7.140625" style="362" customWidth="1"/>
    <col min="6146" max="6146" width="55.140625" style="362" customWidth="1"/>
    <col min="6147" max="6147" width="8.140625" style="362" customWidth="1"/>
    <col min="6148" max="6148" width="12.42578125" style="362" customWidth="1"/>
    <col min="6149" max="6149" width="4.42578125" style="362" customWidth="1"/>
    <col min="6150" max="6150" width="14.85546875" style="362" bestFit="1" customWidth="1"/>
    <col min="6151" max="6400" width="9.140625" style="362"/>
    <col min="6401" max="6401" width="7.140625" style="362" customWidth="1"/>
    <col min="6402" max="6402" width="55.140625" style="362" customWidth="1"/>
    <col min="6403" max="6403" width="8.140625" style="362" customWidth="1"/>
    <col min="6404" max="6404" width="12.42578125" style="362" customWidth="1"/>
    <col min="6405" max="6405" width="4.42578125" style="362" customWidth="1"/>
    <col min="6406" max="6406" width="14.85546875" style="362" bestFit="1" customWidth="1"/>
    <col min="6407" max="6656" width="9.140625" style="362"/>
    <col min="6657" max="6657" width="7.140625" style="362" customWidth="1"/>
    <col min="6658" max="6658" width="55.140625" style="362" customWidth="1"/>
    <col min="6659" max="6659" width="8.140625" style="362" customWidth="1"/>
    <col min="6660" max="6660" width="12.42578125" style="362" customWidth="1"/>
    <col min="6661" max="6661" width="4.42578125" style="362" customWidth="1"/>
    <col min="6662" max="6662" width="14.85546875" style="362" bestFit="1" customWidth="1"/>
    <col min="6663" max="6912" width="9.140625" style="362"/>
    <col min="6913" max="6913" width="7.140625" style="362" customWidth="1"/>
    <col min="6914" max="6914" width="55.140625" style="362" customWidth="1"/>
    <col min="6915" max="6915" width="8.140625" style="362" customWidth="1"/>
    <col min="6916" max="6916" width="12.42578125" style="362" customWidth="1"/>
    <col min="6917" max="6917" width="4.42578125" style="362" customWidth="1"/>
    <col min="6918" max="6918" width="14.85546875" style="362" bestFit="1" customWidth="1"/>
    <col min="6919" max="7168" width="9.140625" style="362"/>
    <col min="7169" max="7169" width="7.140625" style="362" customWidth="1"/>
    <col min="7170" max="7170" width="55.140625" style="362" customWidth="1"/>
    <col min="7171" max="7171" width="8.140625" style="362" customWidth="1"/>
    <col min="7172" max="7172" width="12.42578125" style="362" customWidth="1"/>
    <col min="7173" max="7173" width="4.42578125" style="362" customWidth="1"/>
    <col min="7174" max="7174" width="14.85546875" style="362" bestFit="1" customWidth="1"/>
    <col min="7175" max="7424" width="9.140625" style="362"/>
    <col min="7425" max="7425" width="7.140625" style="362" customWidth="1"/>
    <col min="7426" max="7426" width="55.140625" style="362" customWidth="1"/>
    <col min="7427" max="7427" width="8.140625" style="362" customWidth="1"/>
    <col min="7428" max="7428" width="12.42578125" style="362" customWidth="1"/>
    <col min="7429" max="7429" width="4.42578125" style="362" customWidth="1"/>
    <col min="7430" max="7430" width="14.85546875" style="362" bestFit="1" customWidth="1"/>
    <col min="7431" max="7680" width="9.140625" style="362"/>
    <col min="7681" max="7681" width="7.140625" style="362" customWidth="1"/>
    <col min="7682" max="7682" width="55.140625" style="362" customWidth="1"/>
    <col min="7683" max="7683" width="8.140625" style="362" customWidth="1"/>
    <col min="7684" max="7684" width="12.42578125" style="362" customWidth="1"/>
    <col min="7685" max="7685" width="4.42578125" style="362" customWidth="1"/>
    <col min="7686" max="7686" width="14.85546875" style="362" bestFit="1" customWidth="1"/>
    <col min="7687" max="7936" width="9.140625" style="362"/>
    <col min="7937" max="7937" width="7.140625" style="362" customWidth="1"/>
    <col min="7938" max="7938" width="55.140625" style="362" customWidth="1"/>
    <col min="7939" max="7939" width="8.140625" style="362" customWidth="1"/>
    <col min="7940" max="7940" width="12.42578125" style="362" customWidth="1"/>
    <col min="7941" max="7941" width="4.42578125" style="362" customWidth="1"/>
    <col min="7942" max="7942" width="14.85546875" style="362" bestFit="1" customWidth="1"/>
    <col min="7943" max="8192" width="9.140625" style="362"/>
    <col min="8193" max="8193" width="7.140625" style="362" customWidth="1"/>
    <col min="8194" max="8194" width="55.140625" style="362" customWidth="1"/>
    <col min="8195" max="8195" width="8.140625" style="362" customWidth="1"/>
    <col min="8196" max="8196" width="12.42578125" style="362" customWidth="1"/>
    <col min="8197" max="8197" width="4.42578125" style="362" customWidth="1"/>
    <col min="8198" max="8198" width="14.85546875" style="362" bestFit="1" customWidth="1"/>
    <col min="8199" max="8448" width="9.140625" style="362"/>
    <col min="8449" max="8449" width="7.140625" style="362" customWidth="1"/>
    <col min="8450" max="8450" width="55.140625" style="362" customWidth="1"/>
    <col min="8451" max="8451" width="8.140625" style="362" customWidth="1"/>
    <col min="8452" max="8452" width="12.42578125" style="362" customWidth="1"/>
    <col min="8453" max="8453" width="4.42578125" style="362" customWidth="1"/>
    <col min="8454" max="8454" width="14.85546875" style="362" bestFit="1" customWidth="1"/>
    <col min="8455" max="8704" width="9.140625" style="362"/>
    <col min="8705" max="8705" width="7.140625" style="362" customWidth="1"/>
    <col min="8706" max="8706" width="55.140625" style="362" customWidth="1"/>
    <col min="8707" max="8707" width="8.140625" style="362" customWidth="1"/>
    <col min="8708" max="8708" width="12.42578125" style="362" customWidth="1"/>
    <col min="8709" max="8709" width="4.42578125" style="362" customWidth="1"/>
    <col min="8710" max="8710" width="14.85546875" style="362" bestFit="1" customWidth="1"/>
    <col min="8711" max="8960" width="9.140625" style="362"/>
    <col min="8961" max="8961" width="7.140625" style="362" customWidth="1"/>
    <col min="8962" max="8962" width="55.140625" style="362" customWidth="1"/>
    <col min="8963" max="8963" width="8.140625" style="362" customWidth="1"/>
    <col min="8964" max="8964" width="12.42578125" style="362" customWidth="1"/>
    <col min="8965" max="8965" width="4.42578125" style="362" customWidth="1"/>
    <col min="8966" max="8966" width="14.85546875" style="362" bestFit="1" customWidth="1"/>
    <col min="8967" max="9216" width="9.140625" style="362"/>
    <col min="9217" max="9217" width="7.140625" style="362" customWidth="1"/>
    <col min="9218" max="9218" width="55.140625" style="362" customWidth="1"/>
    <col min="9219" max="9219" width="8.140625" style="362" customWidth="1"/>
    <col min="9220" max="9220" width="12.42578125" style="362" customWidth="1"/>
    <col min="9221" max="9221" width="4.42578125" style="362" customWidth="1"/>
    <col min="9222" max="9222" width="14.85546875" style="362" bestFit="1" customWidth="1"/>
    <col min="9223" max="9472" width="9.140625" style="362"/>
    <col min="9473" max="9473" width="7.140625" style="362" customWidth="1"/>
    <col min="9474" max="9474" width="55.140625" style="362" customWidth="1"/>
    <col min="9475" max="9475" width="8.140625" style="362" customWidth="1"/>
    <col min="9476" max="9476" width="12.42578125" style="362" customWidth="1"/>
    <col min="9477" max="9477" width="4.42578125" style="362" customWidth="1"/>
    <col min="9478" max="9478" width="14.85546875" style="362" bestFit="1" customWidth="1"/>
    <col min="9479" max="9728" width="9.140625" style="362"/>
    <col min="9729" max="9729" width="7.140625" style="362" customWidth="1"/>
    <col min="9730" max="9730" width="55.140625" style="362" customWidth="1"/>
    <col min="9731" max="9731" width="8.140625" style="362" customWidth="1"/>
    <col min="9732" max="9732" width="12.42578125" style="362" customWidth="1"/>
    <col min="9733" max="9733" width="4.42578125" style="362" customWidth="1"/>
    <col min="9734" max="9734" width="14.85546875" style="362" bestFit="1" customWidth="1"/>
    <col min="9735" max="9984" width="9.140625" style="362"/>
    <col min="9985" max="9985" width="7.140625" style="362" customWidth="1"/>
    <col min="9986" max="9986" width="55.140625" style="362" customWidth="1"/>
    <col min="9987" max="9987" width="8.140625" style="362" customWidth="1"/>
    <col min="9988" max="9988" width="12.42578125" style="362" customWidth="1"/>
    <col min="9989" max="9989" width="4.42578125" style="362" customWidth="1"/>
    <col min="9990" max="9990" width="14.85546875" style="362" bestFit="1" customWidth="1"/>
    <col min="9991" max="10240" width="9.140625" style="362"/>
    <col min="10241" max="10241" width="7.140625" style="362" customWidth="1"/>
    <col min="10242" max="10242" width="55.140625" style="362" customWidth="1"/>
    <col min="10243" max="10243" width="8.140625" style="362" customWidth="1"/>
    <col min="10244" max="10244" width="12.42578125" style="362" customWidth="1"/>
    <col min="10245" max="10245" width="4.42578125" style="362" customWidth="1"/>
    <col min="10246" max="10246" width="14.85546875" style="362" bestFit="1" customWidth="1"/>
    <col min="10247" max="10496" width="9.140625" style="362"/>
    <col min="10497" max="10497" width="7.140625" style="362" customWidth="1"/>
    <col min="10498" max="10498" width="55.140625" style="362" customWidth="1"/>
    <col min="10499" max="10499" width="8.140625" style="362" customWidth="1"/>
    <col min="10500" max="10500" width="12.42578125" style="362" customWidth="1"/>
    <col min="10501" max="10501" width="4.42578125" style="362" customWidth="1"/>
    <col min="10502" max="10502" width="14.85546875" style="362" bestFit="1" customWidth="1"/>
    <col min="10503" max="10752" width="9.140625" style="362"/>
    <col min="10753" max="10753" width="7.140625" style="362" customWidth="1"/>
    <col min="10754" max="10754" width="55.140625" style="362" customWidth="1"/>
    <col min="10755" max="10755" width="8.140625" style="362" customWidth="1"/>
    <col min="10756" max="10756" width="12.42578125" style="362" customWidth="1"/>
    <col min="10757" max="10757" width="4.42578125" style="362" customWidth="1"/>
    <col min="10758" max="10758" width="14.85546875" style="362" bestFit="1" customWidth="1"/>
    <col min="10759" max="11008" width="9.140625" style="362"/>
    <col min="11009" max="11009" width="7.140625" style="362" customWidth="1"/>
    <col min="11010" max="11010" width="55.140625" style="362" customWidth="1"/>
    <col min="11011" max="11011" width="8.140625" style="362" customWidth="1"/>
    <col min="11012" max="11012" width="12.42578125" style="362" customWidth="1"/>
    <col min="11013" max="11013" width="4.42578125" style="362" customWidth="1"/>
    <col min="11014" max="11014" width="14.85546875" style="362" bestFit="1" customWidth="1"/>
    <col min="11015" max="11264" width="9.140625" style="362"/>
    <col min="11265" max="11265" width="7.140625" style="362" customWidth="1"/>
    <col min="11266" max="11266" width="55.140625" style="362" customWidth="1"/>
    <col min="11267" max="11267" width="8.140625" style="362" customWidth="1"/>
    <col min="11268" max="11268" width="12.42578125" style="362" customWidth="1"/>
    <col min="11269" max="11269" width="4.42578125" style="362" customWidth="1"/>
    <col min="11270" max="11270" width="14.85546875" style="362" bestFit="1" customWidth="1"/>
    <col min="11271" max="11520" width="9.140625" style="362"/>
    <col min="11521" max="11521" width="7.140625" style="362" customWidth="1"/>
    <col min="11522" max="11522" width="55.140625" style="362" customWidth="1"/>
    <col min="11523" max="11523" width="8.140625" style="362" customWidth="1"/>
    <col min="11524" max="11524" width="12.42578125" style="362" customWidth="1"/>
    <col min="11525" max="11525" width="4.42578125" style="362" customWidth="1"/>
    <col min="11526" max="11526" width="14.85546875" style="362" bestFit="1" customWidth="1"/>
    <col min="11527" max="11776" width="9.140625" style="362"/>
    <col min="11777" max="11777" width="7.140625" style="362" customWidth="1"/>
    <col min="11778" max="11778" width="55.140625" style="362" customWidth="1"/>
    <col min="11779" max="11779" width="8.140625" style="362" customWidth="1"/>
    <col min="11780" max="11780" width="12.42578125" style="362" customWidth="1"/>
    <col min="11781" max="11781" width="4.42578125" style="362" customWidth="1"/>
    <col min="11782" max="11782" width="14.85546875" style="362" bestFit="1" customWidth="1"/>
    <col min="11783" max="12032" width="9.140625" style="362"/>
    <col min="12033" max="12033" width="7.140625" style="362" customWidth="1"/>
    <col min="12034" max="12034" width="55.140625" style="362" customWidth="1"/>
    <col min="12035" max="12035" width="8.140625" style="362" customWidth="1"/>
    <col min="12036" max="12036" width="12.42578125" style="362" customWidth="1"/>
    <col min="12037" max="12037" width="4.42578125" style="362" customWidth="1"/>
    <col min="12038" max="12038" width="14.85546875" style="362" bestFit="1" customWidth="1"/>
    <col min="12039" max="12288" width="9.140625" style="362"/>
    <col min="12289" max="12289" width="7.140625" style="362" customWidth="1"/>
    <col min="12290" max="12290" width="55.140625" style="362" customWidth="1"/>
    <col min="12291" max="12291" width="8.140625" style="362" customWidth="1"/>
    <col min="12292" max="12292" width="12.42578125" style="362" customWidth="1"/>
    <col min="12293" max="12293" width="4.42578125" style="362" customWidth="1"/>
    <col min="12294" max="12294" width="14.85546875" style="362" bestFit="1" customWidth="1"/>
    <col min="12295" max="12544" width="9.140625" style="362"/>
    <col min="12545" max="12545" width="7.140625" style="362" customWidth="1"/>
    <col min="12546" max="12546" width="55.140625" style="362" customWidth="1"/>
    <col min="12547" max="12547" width="8.140625" style="362" customWidth="1"/>
    <col min="12548" max="12548" width="12.42578125" style="362" customWidth="1"/>
    <col min="12549" max="12549" width="4.42578125" style="362" customWidth="1"/>
    <col min="12550" max="12550" width="14.85546875" style="362" bestFit="1" customWidth="1"/>
    <col min="12551" max="12800" width="9.140625" style="362"/>
    <col min="12801" max="12801" width="7.140625" style="362" customWidth="1"/>
    <col min="12802" max="12802" width="55.140625" style="362" customWidth="1"/>
    <col min="12803" max="12803" width="8.140625" style="362" customWidth="1"/>
    <col min="12804" max="12804" width="12.42578125" style="362" customWidth="1"/>
    <col min="12805" max="12805" width="4.42578125" style="362" customWidth="1"/>
    <col min="12806" max="12806" width="14.85546875" style="362" bestFit="1" customWidth="1"/>
    <col min="12807" max="13056" width="9.140625" style="362"/>
    <col min="13057" max="13057" width="7.140625" style="362" customWidth="1"/>
    <col min="13058" max="13058" width="55.140625" style="362" customWidth="1"/>
    <col min="13059" max="13059" width="8.140625" style="362" customWidth="1"/>
    <col min="13060" max="13060" width="12.42578125" style="362" customWidth="1"/>
    <col min="13061" max="13061" width="4.42578125" style="362" customWidth="1"/>
    <col min="13062" max="13062" width="14.85546875" style="362" bestFit="1" customWidth="1"/>
    <col min="13063" max="13312" width="9.140625" style="362"/>
    <col min="13313" max="13313" width="7.140625" style="362" customWidth="1"/>
    <col min="13314" max="13314" width="55.140625" style="362" customWidth="1"/>
    <col min="13315" max="13315" width="8.140625" style="362" customWidth="1"/>
    <col min="13316" max="13316" width="12.42578125" style="362" customWidth="1"/>
    <col min="13317" max="13317" width="4.42578125" style="362" customWidth="1"/>
    <col min="13318" max="13318" width="14.85546875" style="362" bestFit="1" customWidth="1"/>
    <col min="13319" max="13568" width="9.140625" style="362"/>
    <col min="13569" max="13569" width="7.140625" style="362" customWidth="1"/>
    <col min="13570" max="13570" width="55.140625" style="362" customWidth="1"/>
    <col min="13571" max="13571" width="8.140625" style="362" customWidth="1"/>
    <col min="13572" max="13572" width="12.42578125" style="362" customWidth="1"/>
    <col min="13573" max="13573" width="4.42578125" style="362" customWidth="1"/>
    <col min="13574" max="13574" width="14.85546875" style="362" bestFit="1" customWidth="1"/>
    <col min="13575" max="13824" width="9.140625" style="362"/>
    <col min="13825" max="13825" width="7.140625" style="362" customWidth="1"/>
    <col min="13826" max="13826" width="55.140625" style="362" customWidth="1"/>
    <col min="13827" max="13827" width="8.140625" style="362" customWidth="1"/>
    <col min="13828" max="13828" width="12.42578125" style="362" customWidth="1"/>
    <col min="13829" max="13829" width="4.42578125" style="362" customWidth="1"/>
    <col min="13830" max="13830" width="14.85546875" style="362" bestFit="1" customWidth="1"/>
    <col min="13831" max="14080" width="9.140625" style="362"/>
    <col min="14081" max="14081" width="7.140625" style="362" customWidth="1"/>
    <col min="14082" max="14082" width="55.140625" style="362" customWidth="1"/>
    <col min="14083" max="14083" width="8.140625" style="362" customWidth="1"/>
    <col min="14084" max="14084" width="12.42578125" style="362" customWidth="1"/>
    <col min="14085" max="14085" width="4.42578125" style="362" customWidth="1"/>
    <col min="14086" max="14086" width="14.85546875" style="362" bestFit="1" customWidth="1"/>
    <col min="14087" max="14336" width="9.140625" style="362"/>
    <col min="14337" max="14337" width="7.140625" style="362" customWidth="1"/>
    <col min="14338" max="14338" width="55.140625" style="362" customWidth="1"/>
    <col min="14339" max="14339" width="8.140625" style="362" customWidth="1"/>
    <col min="14340" max="14340" width="12.42578125" style="362" customWidth="1"/>
    <col min="14341" max="14341" width="4.42578125" style="362" customWidth="1"/>
    <col min="14342" max="14342" width="14.85546875" style="362" bestFit="1" customWidth="1"/>
    <col min="14343" max="14592" width="9.140625" style="362"/>
    <col min="14593" max="14593" width="7.140625" style="362" customWidth="1"/>
    <col min="14594" max="14594" width="55.140625" style="362" customWidth="1"/>
    <col min="14595" max="14595" width="8.140625" style="362" customWidth="1"/>
    <col min="14596" max="14596" width="12.42578125" style="362" customWidth="1"/>
    <col min="14597" max="14597" width="4.42578125" style="362" customWidth="1"/>
    <col min="14598" max="14598" width="14.85546875" style="362" bestFit="1" customWidth="1"/>
    <col min="14599" max="14848" width="9.140625" style="362"/>
    <col min="14849" max="14849" width="7.140625" style="362" customWidth="1"/>
    <col min="14850" max="14850" width="55.140625" style="362" customWidth="1"/>
    <col min="14851" max="14851" width="8.140625" style="362" customWidth="1"/>
    <col min="14852" max="14852" width="12.42578125" style="362" customWidth="1"/>
    <col min="14853" max="14853" width="4.42578125" style="362" customWidth="1"/>
    <col min="14854" max="14854" width="14.85546875" style="362" bestFit="1" customWidth="1"/>
    <col min="14855" max="15104" width="9.140625" style="362"/>
    <col min="15105" max="15105" width="7.140625" style="362" customWidth="1"/>
    <col min="15106" max="15106" width="55.140625" style="362" customWidth="1"/>
    <col min="15107" max="15107" width="8.140625" style="362" customWidth="1"/>
    <col min="15108" max="15108" width="12.42578125" style="362" customWidth="1"/>
    <col min="15109" max="15109" width="4.42578125" style="362" customWidth="1"/>
    <col min="15110" max="15110" width="14.85546875" style="362" bestFit="1" customWidth="1"/>
    <col min="15111" max="15360" width="9.140625" style="362"/>
    <col min="15361" max="15361" width="7.140625" style="362" customWidth="1"/>
    <col min="15362" max="15362" width="55.140625" style="362" customWidth="1"/>
    <col min="15363" max="15363" width="8.140625" style="362" customWidth="1"/>
    <col min="15364" max="15364" width="12.42578125" style="362" customWidth="1"/>
    <col min="15365" max="15365" width="4.42578125" style="362" customWidth="1"/>
    <col min="15366" max="15366" width="14.85546875" style="362" bestFit="1" customWidth="1"/>
    <col min="15367" max="15616" width="9.140625" style="362"/>
    <col min="15617" max="15617" width="7.140625" style="362" customWidth="1"/>
    <col min="15618" max="15618" width="55.140625" style="362" customWidth="1"/>
    <col min="15619" max="15619" width="8.140625" style="362" customWidth="1"/>
    <col min="15620" max="15620" width="12.42578125" style="362" customWidth="1"/>
    <col min="15621" max="15621" width="4.42578125" style="362" customWidth="1"/>
    <col min="15622" max="15622" width="14.85546875" style="362" bestFit="1" customWidth="1"/>
    <col min="15623" max="15872" width="9.140625" style="362"/>
    <col min="15873" max="15873" width="7.140625" style="362" customWidth="1"/>
    <col min="15874" max="15874" width="55.140625" style="362" customWidth="1"/>
    <col min="15875" max="15875" width="8.140625" style="362" customWidth="1"/>
    <col min="15876" max="15876" width="12.42578125" style="362" customWidth="1"/>
    <col min="15877" max="15877" width="4.42578125" style="362" customWidth="1"/>
    <col min="15878" max="15878" width="14.85546875" style="362" bestFit="1" customWidth="1"/>
    <col min="15879" max="16128" width="9.140625" style="362"/>
    <col min="16129" max="16129" width="7.140625" style="362" customWidth="1"/>
    <col min="16130" max="16130" width="55.140625" style="362" customWidth="1"/>
    <col min="16131" max="16131" width="8.140625" style="362" customWidth="1"/>
    <col min="16132" max="16132" width="12.42578125" style="362" customWidth="1"/>
    <col min="16133" max="16133" width="4.42578125" style="362" customWidth="1"/>
    <col min="16134" max="16134" width="14.85546875" style="362" bestFit="1" customWidth="1"/>
    <col min="16135" max="16384" width="9.140625" style="362"/>
  </cols>
  <sheetData>
    <row r="1" spans="1:6" ht="21.6" customHeight="1">
      <c r="A1" s="358" t="s">
        <v>602</v>
      </c>
      <c r="B1" s="359" t="s">
        <v>603</v>
      </c>
    </row>
    <row r="2" spans="1:6" ht="11.25" customHeight="1">
      <c r="A2" s="363"/>
      <c r="B2" s="364" t="s">
        <v>604</v>
      </c>
      <c r="C2" s="365"/>
      <c r="D2" s="365"/>
      <c r="E2" s="365"/>
      <c r="F2" s="366">
        <f t="shared" ref="F2:F22" si="0">C2*D2</f>
        <v>0</v>
      </c>
    </row>
    <row r="3" spans="1:6" ht="127.5">
      <c r="A3" s="363"/>
      <c r="B3" s="367" t="s">
        <v>605</v>
      </c>
      <c r="C3" s="365"/>
      <c r="D3" s="365"/>
      <c r="E3" s="365"/>
      <c r="F3" s="366">
        <f t="shared" si="0"/>
        <v>0</v>
      </c>
    </row>
    <row r="4" spans="1:6" ht="51">
      <c r="A4" s="363"/>
      <c r="B4" s="368" t="s">
        <v>606</v>
      </c>
      <c r="C4" s="365"/>
      <c r="D4" s="365"/>
      <c r="E4" s="365"/>
      <c r="F4" s="366">
        <f t="shared" si="0"/>
        <v>0</v>
      </c>
    </row>
    <row r="5" spans="1:6">
      <c r="A5" s="363"/>
      <c r="B5" s="368" t="s">
        <v>607</v>
      </c>
      <c r="C5" s="365"/>
      <c r="D5" s="365"/>
      <c r="E5" s="365"/>
      <c r="F5" s="366">
        <f t="shared" si="0"/>
        <v>0</v>
      </c>
    </row>
    <row r="6" spans="1:6" ht="25.5">
      <c r="A6" s="363"/>
      <c r="B6" s="368" t="s">
        <v>608</v>
      </c>
      <c r="C6" s="365"/>
      <c r="D6" s="365"/>
      <c r="E6" s="365"/>
      <c r="F6" s="369">
        <f t="shared" si="0"/>
        <v>0</v>
      </c>
    </row>
    <row r="7" spans="1:6">
      <c r="A7" s="363"/>
      <c r="B7" s="368" t="s">
        <v>609</v>
      </c>
      <c r="C7" s="365"/>
      <c r="D7" s="365"/>
      <c r="E7" s="365"/>
      <c r="F7" s="369">
        <f t="shared" si="0"/>
        <v>0</v>
      </c>
    </row>
    <row r="8" spans="1:6">
      <c r="A8" s="363"/>
      <c r="B8" s="368" t="s">
        <v>610</v>
      </c>
      <c r="C8" s="365"/>
      <c r="D8" s="365"/>
      <c r="E8" s="365"/>
      <c r="F8" s="369">
        <f t="shared" si="0"/>
        <v>0</v>
      </c>
    </row>
    <row r="9" spans="1:6">
      <c r="A9" s="363"/>
      <c r="B9" s="368" t="s">
        <v>611</v>
      </c>
      <c r="C9" s="365"/>
      <c r="D9" s="365"/>
      <c r="E9" s="365"/>
      <c r="F9" s="369">
        <f t="shared" si="0"/>
        <v>0</v>
      </c>
    </row>
    <row r="10" spans="1:6">
      <c r="A10" s="363"/>
      <c r="B10" s="368" t="s">
        <v>612</v>
      </c>
      <c r="C10" s="365"/>
      <c r="D10" s="365"/>
      <c r="E10" s="365"/>
      <c r="F10" s="369">
        <f t="shared" si="0"/>
        <v>0</v>
      </c>
    </row>
    <row r="11" spans="1:6">
      <c r="A11" s="363"/>
      <c r="B11" s="368" t="s">
        <v>613</v>
      </c>
      <c r="C11" s="365"/>
      <c r="D11" s="365"/>
      <c r="E11" s="365"/>
      <c r="F11" s="369">
        <f t="shared" si="0"/>
        <v>0</v>
      </c>
    </row>
    <row r="12" spans="1:6" ht="357">
      <c r="A12" s="363"/>
      <c r="B12" s="370" t="s">
        <v>614</v>
      </c>
      <c r="C12" s="365"/>
      <c r="D12" s="365"/>
      <c r="E12" s="365"/>
      <c r="F12" s="369">
        <f t="shared" si="0"/>
        <v>0</v>
      </c>
    </row>
    <row r="13" spans="1:6" ht="63.75">
      <c r="A13" s="363"/>
      <c r="B13" s="368" t="s">
        <v>615</v>
      </c>
      <c r="C13" s="365"/>
      <c r="D13" s="365"/>
      <c r="E13" s="365"/>
      <c r="F13" s="369">
        <f t="shared" si="0"/>
        <v>0</v>
      </c>
    </row>
    <row r="14" spans="1:6">
      <c r="A14" s="363"/>
      <c r="B14" s="368" t="s">
        <v>616</v>
      </c>
      <c r="C14" s="365"/>
      <c r="D14" s="365"/>
      <c r="E14" s="365"/>
      <c r="F14" s="369">
        <f t="shared" si="0"/>
        <v>0</v>
      </c>
    </row>
    <row r="15" spans="1:6">
      <c r="A15" s="363"/>
      <c r="B15" s="368" t="s">
        <v>617</v>
      </c>
      <c r="C15" s="365"/>
      <c r="D15" s="365"/>
      <c r="E15" s="365"/>
      <c r="F15" s="369">
        <f t="shared" si="0"/>
        <v>0</v>
      </c>
    </row>
    <row r="16" spans="1:6">
      <c r="A16" s="363"/>
      <c r="B16" s="368" t="s">
        <v>618</v>
      </c>
      <c r="C16" s="365"/>
      <c r="D16" s="365"/>
      <c r="E16" s="365"/>
      <c r="F16" s="369">
        <f t="shared" si="0"/>
        <v>0</v>
      </c>
    </row>
    <row r="17" spans="1:6">
      <c r="A17" s="363"/>
      <c r="B17" s="368" t="s">
        <v>619</v>
      </c>
      <c r="C17" s="365"/>
      <c r="D17" s="365"/>
      <c r="E17" s="365"/>
      <c r="F17" s="369">
        <f t="shared" si="0"/>
        <v>0</v>
      </c>
    </row>
    <row r="18" spans="1:6">
      <c r="A18" s="363"/>
      <c r="B18" s="368" t="s">
        <v>620</v>
      </c>
      <c r="C18" s="365"/>
      <c r="D18" s="365"/>
      <c r="E18" s="365"/>
      <c r="F18" s="369">
        <f t="shared" si="0"/>
        <v>0</v>
      </c>
    </row>
    <row r="19" spans="1:6" ht="51">
      <c r="A19" s="363"/>
      <c r="B19" s="368" t="s">
        <v>621</v>
      </c>
      <c r="C19" s="365"/>
      <c r="D19" s="365"/>
      <c r="E19" s="365"/>
      <c r="F19" s="369">
        <f t="shared" si="0"/>
        <v>0</v>
      </c>
    </row>
    <row r="20" spans="1:6">
      <c r="A20" s="363"/>
      <c r="B20" s="371" t="s">
        <v>622</v>
      </c>
      <c r="C20" s="365"/>
      <c r="D20" s="365"/>
      <c r="E20" s="365"/>
      <c r="F20" s="369">
        <f t="shared" si="0"/>
        <v>0</v>
      </c>
    </row>
    <row r="21" spans="1:6">
      <c r="A21" s="363"/>
      <c r="B21" s="368" t="s">
        <v>623</v>
      </c>
      <c r="C21" s="365"/>
      <c r="D21" s="365"/>
      <c r="E21" s="365"/>
      <c r="F21" s="369">
        <f t="shared" si="0"/>
        <v>0</v>
      </c>
    </row>
    <row r="22" spans="1:6" ht="13.5" thickBot="1">
      <c r="A22" s="363"/>
      <c r="B22" s="368" t="s">
        <v>624</v>
      </c>
      <c r="C22" s="365"/>
      <c r="D22" s="365"/>
      <c r="E22" s="365"/>
      <c r="F22" s="369">
        <f t="shared" si="0"/>
        <v>0</v>
      </c>
    </row>
    <row r="23" spans="1:6" ht="64.5" thickBot="1">
      <c r="A23" s="363"/>
      <c r="B23" s="372" t="s">
        <v>625</v>
      </c>
      <c r="C23" s="365"/>
      <c r="D23" s="365"/>
      <c r="E23" s="365"/>
      <c r="F23" s="369"/>
    </row>
    <row r="24" spans="1:6">
      <c r="A24" s="363"/>
      <c r="B24" s="373"/>
      <c r="C24" s="365"/>
      <c r="D24" s="365"/>
      <c r="E24" s="365"/>
      <c r="F24" s="369"/>
    </row>
    <row r="25" spans="1:6">
      <c r="A25" s="365" t="s">
        <v>0</v>
      </c>
      <c r="B25" s="374" t="s">
        <v>626</v>
      </c>
      <c r="C25" s="375"/>
      <c r="D25" s="375"/>
      <c r="E25" s="375"/>
      <c r="F25" s="376"/>
    </row>
    <row r="26" spans="1:6">
      <c r="A26" s="363"/>
      <c r="B26" s="377"/>
      <c r="C26" s="378"/>
      <c r="D26" s="378"/>
      <c r="E26" s="378"/>
      <c r="F26" s="379"/>
    </row>
    <row r="27" spans="1:6" ht="153">
      <c r="A27" s="363" t="s">
        <v>40</v>
      </c>
      <c r="B27" s="367" t="s">
        <v>627</v>
      </c>
      <c r="C27" s="378"/>
      <c r="D27" s="378"/>
      <c r="E27" s="378"/>
      <c r="F27" s="379"/>
    </row>
    <row r="28" spans="1:6" ht="25.5">
      <c r="A28" s="363"/>
      <c r="B28" s="367" t="s">
        <v>628</v>
      </c>
      <c r="C28" s="378"/>
      <c r="D28" s="378"/>
      <c r="E28" s="378"/>
      <c r="F28" s="379"/>
    </row>
    <row r="29" spans="1:6">
      <c r="A29" s="363"/>
      <c r="B29" s="380" t="s">
        <v>629</v>
      </c>
      <c r="C29" s="378"/>
      <c r="D29" s="378"/>
      <c r="E29" s="378"/>
      <c r="F29" s="379"/>
    </row>
    <row r="30" spans="1:6">
      <c r="A30" s="363"/>
      <c r="B30" s="380" t="s">
        <v>630</v>
      </c>
      <c r="C30" s="378"/>
      <c r="D30" s="378"/>
      <c r="E30" s="378"/>
      <c r="F30" s="379"/>
    </row>
    <row r="31" spans="1:6">
      <c r="A31" s="363"/>
      <c r="B31" s="381" t="s">
        <v>631</v>
      </c>
      <c r="C31" s="378"/>
      <c r="D31" s="378"/>
      <c r="E31" s="378"/>
      <c r="F31" s="379"/>
    </row>
    <row r="32" spans="1:6">
      <c r="A32" s="363"/>
      <c r="B32" s="382" t="s">
        <v>632</v>
      </c>
      <c r="C32" s="378"/>
      <c r="D32" s="378"/>
      <c r="E32" s="378"/>
      <c r="F32" s="379"/>
    </row>
    <row r="33" spans="1:6" ht="25.5">
      <c r="A33" s="363"/>
      <c r="B33" s="367" t="s">
        <v>633</v>
      </c>
      <c r="C33" s="378"/>
      <c r="D33" s="378"/>
      <c r="E33" s="378"/>
      <c r="F33" s="379"/>
    </row>
    <row r="34" spans="1:6">
      <c r="A34" s="363"/>
      <c r="B34" s="367" t="s">
        <v>634</v>
      </c>
      <c r="C34" s="378"/>
      <c r="D34" s="378"/>
      <c r="E34" s="378"/>
      <c r="F34" s="379"/>
    </row>
    <row r="35" spans="1:6">
      <c r="A35" s="363"/>
      <c r="B35" s="367" t="s">
        <v>635</v>
      </c>
      <c r="C35" s="378"/>
      <c r="D35" s="378"/>
      <c r="E35" s="378"/>
      <c r="F35" s="379"/>
    </row>
    <row r="36" spans="1:6">
      <c r="A36" s="363"/>
      <c r="B36" s="367" t="s">
        <v>636</v>
      </c>
      <c r="C36" s="378"/>
      <c r="D36" s="378"/>
      <c r="E36" s="378"/>
      <c r="F36" s="379"/>
    </row>
    <row r="37" spans="1:6">
      <c r="A37" s="363"/>
      <c r="B37" s="367" t="s">
        <v>637</v>
      </c>
      <c r="C37" s="378"/>
      <c r="D37" s="378"/>
      <c r="E37" s="378"/>
      <c r="F37" s="379"/>
    </row>
    <row r="38" spans="1:6">
      <c r="A38" s="363"/>
      <c r="B38" s="367" t="s">
        <v>638</v>
      </c>
      <c r="C38" s="378"/>
      <c r="D38" s="378"/>
      <c r="E38" s="378"/>
      <c r="F38" s="379"/>
    </row>
    <row r="39" spans="1:6">
      <c r="A39" s="363"/>
      <c r="B39" s="367" t="s">
        <v>639</v>
      </c>
      <c r="C39" s="378"/>
      <c r="D39" s="378"/>
      <c r="E39" s="378"/>
      <c r="F39" s="379"/>
    </row>
    <row r="40" spans="1:6">
      <c r="A40" s="363"/>
      <c r="B40" s="367" t="s">
        <v>640</v>
      </c>
      <c r="C40" s="378"/>
      <c r="D40" s="378"/>
      <c r="E40" s="378"/>
      <c r="F40" s="379"/>
    </row>
    <row r="41" spans="1:6">
      <c r="A41" s="363"/>
      <c r="B41" s="367" t="s">
        <v>641</v>
      </c>
      <c r="C41" s="378"/>
      <c r="D41" s="378"/>
      <c r="E41" s="378"/>
      <c r="F41" s="379"/>
    </row>
    <row r="42" spans="1:6">
      <c r="A42" s="363"/>
      <c r="B42" s="367" t="s">
        <v>642</v>
      </c>
      <c r="C42" s="378"/>
      <c r="D42" s="378"/>
      <c r="E42" s="378"/>
      <c r="F42" s="379"/>
    </row>
    <row r="43" spans="1:6" ht="25.5">
      <c r="A43" s="363"/>
      <c r="B43" s="367" t="s">
        <v>643</v>
      </c>
      <c r="C43" s="378"/>
      <c r="D43" s="378"/>
      <c r="E43" s="378"/>
      <c r="F43" s="379"/>
    </row>
    <row r="44" spans="1:6">
      <c r="A44" s="363"/>
      <c r="B44" s="367" t="s">
        <v>644</v>
      </c>
      <c r="C44" s="378"/>
      <c r="D44" s="378"/>
      <c r="E44" s="378"/>
      <c r="F44" s="379"/>
    </row>
    <row r="45" spans="1:6">
      <c r="A45" s="363"/>
      <c r="B45" s="367" t="s">
        <v>645</v>
      </c>
      <c r="C45" s="378"/>
      <c r="D45" s="378"/>
      <c r="E45" s="378"/>
      <c r="F45" s="379"/>
    </row>
    <row r="46" spans="1:6">
      <c r="A46" s="363"/>
      <c r="B46" s="367" t="s">
        <v>646</v>
      </c>
      <c r="C46" s="378"/>
      <c r="D46" s="378"/>
      <c r="E46" s="378"/>
      <c r="F46" s="379"/>
    </row>
    <row r="47" spans="1:6">
      <c r="A47" s="363"/>
      <c r="B47" s="382" t="s">
        <v>647</v>
      </c>
      <c r="C47" s="378"/>
      <c r="D47" s="378"/>
      <c r="E47" s="378"/>
      <c r="F47" s="379"/>
    </row>
    <row r="48" spans="1:6">
      <c r="A48" s="363"/>
      <c r="B48" s="367" t="s">
        <v>648</v>
      </c>
      <c r="C48" s="378"/>
      <c r="D48" s="378"/>
      <c r="E48" s="378"/>
      <c r="F48" s="379"/>
    </row>
    <row r="49" spans="1:6">
      <c r="A49" s="363"/>
      <c r="B49" s="367" t="s">
        <v>649</v>
      </c>
      <c r="C49" s="378"/>
      <c r="D49" s="378"/>
      <c r="E49" s="378"/>
      <c r="F49" s="379"/>
    </row>
    <row r="50" spans="1:6">
      <c r="A50" s="363"/>
      <c r="B50" s="367" t="s">
        <v>650</v>
      </c>
      <c r="C50" s="378"/>
      <c r="D50" s="378"/>
      <c r="E50" s="378"/>
      <c r="F50" s="379"/>
    </row>
    <row r="51" spans="1:6">
      <c r="A51" s="363"/>
      <c r="B51" s="367" t="s">
        <v>651</v>
      </c>
      <c r="C51" s="378"/>
      <c r="D51" s="378"/>
      <c r="E51" s="378"/>
      <c r="F51" s="379"/>
    </row>
    <row r="52" spans="1:6" ht="51">
      <c r="A52" s="363"/>
      <c r="B52" s="367" t="s">
        <v>652</v>
      </c>
      <c r="C52" s="378"/>
      <c r="D52" s="378"/>
      <c r="E52" s="378"/>
      <c r="F52" s="379"/>
    </row>
    <row r="53" spans="1:6">
      <c r="A53" s="363"/>
      <c r="B53" s="383" t="s">
        <v>653</v>
      </c>
      <c r="C53" s="365"/>
      <c r="D53" s="365"/>
      <c r="E53" s="365"/>
      <c r="F53" s="369">
        <f>C53*D53</f>
        <v>0</v>
      </c>
    </row>
    <row r="54" spans="1:6">
      <c r="A54" s="363"/>
      <c r="B54" s="384" t="s">
        <v>57</v>
      </c>
      <c r="C54" s="385" t="s">
        <v>499</v>
      </c>
      <c r="D54" s="386"/>
      <c r="E54" s="385"/>
      <c r="F54" s="387">
        <f>C54*D54</f>
        <v>0</v>
      </c>
    </row>
    <row r="55" spans="1:6">
      <c r="A55" s="363"/>
      <c r="B55" s="377"/>
      <c r="C55" s="378"/>
      <c r="D55" s="378"/>
      <c r="E55" s="378"/>
      <c r="F55" s="379"/>
    </row>
    <row r="56" spans="1:6" ht="51">
      <c r="A56" s="363" t="s">
        <v>654</v>
      </c>
      <c r="B56" s="370" t="s">
        <v>655</v>
      </c>
      <c r="C56" s="378"/>
      <c r="D56" s="378"/>
      <c r="E56" s="378"/>
      <c r="F56" s="379"/>
    </row>
    <row r="57" spans="1:6">
      <c r="A57" s="363"/>
      <c r="B57" s="370" t="s">
        <v>656</v>
      </c>
      <c r="C57" s="378"/>
      <c r="D57" s="378"/>
      <c r="E57" s="378"/>
      <c r="F57" s="379"/>
    </row>
    <row r="58" spans="1:6">
      <c r="A58" s="363"/>
      <c r="B58" s="370" t="s">
        <v>657</v>
      </c>
      <c r="C58" s="378"/>
      <c r="D58" s="378"/>
      <c r="E58" s="378"/>
      <c r="F58" s="379"/>
    </row>
    <row r="59" spans="1:6">
      <c r="A59" s="363"/>
      <c r="B59" s="370" t="s">
        <v>658</v>
      </c>
      <c r="C59" s="378"/>
      <c r="D59" s="378"/>
      <c r="E59" s="378"/>
      <c r="F59" s="379"/>
    </row>
    <row r="60" spans="1:6">
      <c r="A60" s="363"/>
      <c r="B60" s="388" t="s">
        <v>659</v>
      </c>
      <c r="C60" s="378"/>
      <c r="D60" s="378"/>
      <c r="E60" s="378"/>
      <c r="F60" s="379"/>
    </row>
    <row r="61" spans="1:6">
      <c r="A61" s="363"/>
      <c r="B61" s="388" t="s">
        <v>660</v>
      </c>
      <c r="C61" s="378"/>
      <c r="D61" s="378"/>
      <c r="E61" s="378"/>
      <c r="F61" s="379"/>
    </row>
    <row r="62" spans="1:6">
      <c r="A62" s="363"/>
      <c r="B62" s="388" t="s">
        <v>661</v>
      </c>
      <c r="C62" s="378"/>
      <c r="D62" s="378"/>
      <c r="E62" s="378"/>
      <c r="F62" s="379"/>
    </row>
    <row r="63" spans="1:6">
      <c r="A63" s="363"/>
      <c r="B63" s="388" t="s">
        <v>662</v>
      </c>
      <c r="C63" s="378"/>
      <c r="D63" s="378"/>
      <c r="E63" s="378"/>
      <c r="F63" s="379"/>
    </row>
    <row r="64" spans="1:6">
      <c r="A64" s="363"/>
      <c r="B64" s="383" t="s">
        <v>663</v>
      </c>
      <c r="C64" s="365"/>
      <c r="D64" s="365"/>
      <c r="E64" s="365"/>
      <c r="F64" s="369">
        <f>C64*D64</f>
        <v>0</v>
      </c>
    </row>
    <row r="65" spans="1:6">
      <c r="A65" s="363"/>
      <c r="B65" s="384" t="s">
        <v>57</v>
      </c>
      <c r="C65" s="385" t="s">
        <v>499</v>
      </c>
      <c r="D65" s="386"/>
      <c r="E65" s="385"/>
      <c r="F65" s="387">
        <f>C65*D65</f>
        <v>0</v>
      </c>
    </row>
    <row r="66" spans="1:6">
      <c r="A66" s="363"/>
      <c r="B66" s="377"/>
      <c r="C66" s="365"/>
      <c r="D66" s="365"/>
      <c r="E66" s="365"/>
      <c r="F66" s="369"/>
    </row>
    <row r="67" spans="1:6" ht="25.5">
      <c r="A67" s="363" t="s">
        <v>89</v>
      </c>
      <c r="B67" s="389" t="s">
        <v>664</v>
      </c>
      <c r="C67" s="365"/>
      <c r="D67" s="365"/>
      <c r="E67" s="365"/>
      <c r="F67" s="369"/>
    </row>
    <row r="68" spans="1:6" ht="38.25">
      <c r="A68" s="363"/>
      <c r="B68" s="370" t="s">
        <v>665</v>
      </c>
      <c r="C68" s="365"/>
      <c r="D68" s="365"/>
      <c r="E68" s="365"/>
      <c r="F68" s="369"/>
    </row>
    <row r="69" spans="1:6" ht="25.5">
      <c r="A69" s="363"/>
      <c r="B69" s="370" t="s">
        <v>666</v>
      </c>
      <c r="C69" s="390"/>
      <c r="D69" s="391"/>
      <c r="E69" s="390"/>
      <c r="F69" s="392"/>
    </row>
    <row r="70" spans="1:6">
      <c r="A70" s="363"/>
      <c r="B70" s="383" t="s">
        <v>667</v>
      </c>
      <c r="C70" s="365"/>
      <c r="D70" s="365"/>
      <c r="E70" s="365"/>
      <c r="F70" s="369">
        <f>C70*D70</f>
        <v>0</v>
      </c>
    </row>
    <row r="71" spans="1:6">
      <c r="A71" s="363"/>
      <c r="B71" s="384" t="s">
        <v>57</v>
      </c>
      <c r="C71" s="385" t="s">
        <v>499</v>
      </c>
      <c r="D71" s="386"/>
      <c r="E71" s="385"/>
      <c r="F71" s="387">
        <f>C71*D71</f>
        <v>0</v>
      </c>
    </row>
    <row r="72" spans="1:6">
      <c r="A72" s="363"/>
      <c r="B72" s="393"/>
      <c r="C72" s="390"/>
      <c r="D72" s="391"/>
      <c r="E72" s="390"/>
      <c r="F72" s="392"/>
    </row>
    <row r="73" spans="1:6" ht="76.5">
      <c r="A73" s="363" t="s">
        <v>122</v>
      </c>
      <c r="B73" s="370" t="s">
        <v>668</v>
      </c>
      <c r="C73" s="365"/>
      <c r="D73" s="365"/>
      <c r="E73" s="365"/>
      <c r="F73" s="369"/>
    </row>
    <row r="74" spans="1:6">
      <c r="A74" s="363"/>
      <c r="B74" s="389" t="s">
        <v>669</v>
      </c>
      <c r="C74" s="365"/>
      <c r="D74" s="365"/>
      <c r="E74" s="365"/>
      <c r="F74" s="369"/>
    </row>
    <row r="75" spans="1:6">
      <c r="A75" s="363"/>
      <c r="B75" s="389" t="s">
        <v>670</v>
      </c>
      <c r="C75" s="390"/>
      <c r="D75" s="391"/>
      <c r="E75" s="390"/>
      <c r="F75" s="392"/>
    </row>
    <row r="76" spans="1:6">
      <c r="A76" s="363"/>
      <c r="B76" s="389" t="s">
        <v>671</v>
      </c>
      <c r="C76" s="365"/>
      <c r="D76" s="365"/>
      <c r="E76" s="365"/>
      <c r="F76" s="369"/>
    </row>
    <row r="77" spans="1:6">
      <c r="A77" s="363"/>
      <c r="B77" s="389" t="s">
        <v>672</v>
      </c>
      <c r="C77" s="365"/>
      <c r="D77" s="365"/>
      <c r="E77" s="365"/>
      <c r="F77" s="369"/>
    </row>
    <row r="78" spans="1:6">
      <c r="A78" s="363"/>
      <c r="B78" s="389" t="s">
        <v>673</v>
      </c>
      <c r="C78" s="390"/>
      <c r="D78" s="391"/>
      <c r="E78" s="390"/>
      <c r="F78" s="392"/>
    </row>
    <row r="79" spans="1:6">
      <c r="A79" s="363"/>
      <c r="B79" s="389" t="s">
        <v>674</v>
      </c>
      <c r="C79" s="390"/>
      <c r="D79" s="391"/>
      <c r="E79" s="390"/>
      <c r="F79" s="392"/>
    </row>
    <row r="80" spans="1:6">
      <c r="A80" s="363"/>
      <c r="B80" s="389" t="s">
        <v>675</v>
      </c>
      <c r="C80" s="390"/>
      <c r="D80" s="391"/>
      <c r="E80" s="390"/>
      <c r="F80" s="392"/>
    </row>
    <row r="81" spans="1:6">
      <c r="A81" s="363"/>
      <c r="B81" s="389" t="s">
        <v>676</v>
      </c>
      <c r="C81" s="390"/>
      <c r="D81" s="391"/>
      <c r="E81" s="390"/>
      <c r="F81" s="392"/>
    </row>
    <row r="82" spans="1:6">
      <c r="A82" s="363"/>
      <c r="B82" s="389" t="s">
        <v>677</v>
      </c>
      <c r="C82" s="365"/>
      <c r="D82" s="365"/>
      <c r="E82" s="365"/>
      <c r="F82" s="369"/>
    </row>
    <row r="83" spans="1:6">
      <c r="A83" s="363"/>
      <c r="B83" s="389" t="s">
        <v>678</v>
      </c>
      <c r="C83" s="365"/>
      <c r="D83" s="365"/>
      <c r="E83" s="365"/>
      <c r="F83" s="369"/>
    </row>
    <row r="84" spans="1:6">
      <c r="A84" s="363"/>
      <c r="B84" s="389" t="s">
        <v>679</v>
      </c>
      <c r="C84" s="390"/>
      <c r="D84" s="391"/>
      <c r="E84" s="390"/>
      <c r="F84" s="392"/>
    </row>
    <row r="85" spans="1:6">
      <c r="A85" s="363"/>
      <c r="B85" s="389" t="s">
        <v>680</v>
      </c>
      <c r="C85" s="390"/>
      <c r="D85" s="391"/>
      <c r="E85" s="390"/>
      <c r="F85" s="392"/>
    </row>
    <row r="86" spans="1:6" ht="18.75" customHeight="1">
      <c r="A86" s="363"/>
      <c r="B86" s="383" t="s">
        <v>681</v>
      </c>
      <c r="C86" s="365"/>
      <c r="D86" s="365"/>
      <c r="E86" s="365"/>
      <c r="F86" s="369">
        <f>C86*D86</f>
        <v>0</v>
      </c>
    </row>
    <row r="87" spans="1:6">
      <c r="A87" s="363"/>
      <c r="B87" s="384" t="s">
        <v>57</v>
      </c>
      <c r="C87" s="385" t="s">
        <v>499</v>
      </c>
      <c r="D87" s="386"/>
      <c r="E87" s="385"/>
      <c r="F87" s="387">
        <f>C87*D87</f>
        <v>0</v>
      </c>
    </row>
    <row r="88" spans="1:6">
      <c r="A88" s="363"/>
      <c r="B88" s="371"/>
      <c r="C88" s="365"/>
      <c r="D88" s="365"/>
      <c r="E88" s="365"/>
      <c r="F88" s="369"/>
    </row>
    <row r="89" spans="1:6" ht="25.5">
      <c r="A89" s="363" t="s">
        <v>90</v>
      </c>
      <c r="B89" s="389" t="s">
        <v>682</v>
      </c>
      <c r="C89" s="365"/>
      <c r="D89" s="365"/>
      <c r="E89" s="365"/>
      <c r="F89" s="369"/>
    </row>
    <row r="90" spans="1:6">
      <c r="A90" s="363"/>
      <c r="B90" s="389" t="s">
        <v>683</v>
      </c>
      <c r="C90" s="390"/>
      <c r="D90" s="391"/>
      <c r="E90" s="390"/>
      <c r="F90" s="392"/>
    </row>
    <row r="91" spans="1:6">
      <c r="A91" s="363"/>
      <c r="B91" s="389" t="s">
        <v>684</v>
      </c>
      <c r="C91" s="390"/>
      <c r="D91" s="391"/>
      <c r="E91" s="390"/>
      <c r="F91" s="392"/>
    </row>
    <row r="92" spans="1:6">
      <c r="A92" s="363"/>
      <c r="B92" s="389" t="s">
        <v>685</v>
      </c>
      <c r="C92" s="390"/>
      <c r="D92" s="391"/>
      <c r="E92" s="390"/>
      <c r="F92" s="392"/>
    </row>
    <row r="93" spans="1:6">
      <c r="A93" s="363"/>
      <c r="B93" s="384" t="s">
        <v>57</v>
      </c>
      <c r="C93" s="385" t="s">
        <v>499</v>
      </c>
      <c r="D93" s="386"/>
      <c r="E93" s="385"/>
      <c r="F93" s="387">
        <f>C93*D93</f>
        <v>0</v>
      </c>
    </row>
    <row r="94" spans="1:6">
      <c r="A94" s="363"/>
      <c r="B94" s="394"/>
      <c r="C94" s="365"/>
      <c r="D94" s="365"/>
      <c r="E94" s="365"/>
      <c r="F94" s="369"/>
    </row>
    <row r="95" spans="1:6" ht="25.5">
      <c r="A95" s="363" t="s">
        <v>113</v>
      </c>
      <c r="B95" s="389" t="s">
        <v>686</v>
      </c>
      <c r="C95" s="365"/>
      <c r="D95" s="365"/>
      <c r="E95" s="365"/>
      <c r="F95" s="369"/>
    </row>
    <row r="96" spans="1:6" ht="38.25">
      <c r="A96" s="363"/>
      <c r="B96" s="367" t="s">
        <v>687</v>
      </c>
      <c r="C96" s="390"/>
      <c r="D96" s="391"/>
      <c r="E96" s="390"/>
      <c r="F96" s="392"/>
    </row>
    <row r="97" spans="1:6">
      <c r="A97" s="363"/>
      <c r="B97" s="371" t="s">
        <v>688</v>
      </c>
      <c r="C97" s="365"/>
      <c r="D97" s="365"/>
      <c r="E97" s="365"/>
      <c r="F97" s="369"/>
    </row>
    <row r="98" spans="1:6">
      <c r="A98" s="363"/>
      <c r="B98" s="371" t="s">
        <v>689</v>
      </c>
      <c r="C98" s="365"/>
      <c r="D98" s="365"/>
      <c r="E98" s="365"/>
      <c r="F98" s="369"/>
    </row>
    <row r="99" spans="1:6">
      <c r="A99" s="363"/>
      <c r="B99" s="384" t="s">
        <v>57</v>
      </c>
      <c r="C99" s="385" t="s">
        <v>499</v>
      </c>
      <c r="D99" s="386"/>
      <c r="E99" s="385"/>
      <c r="F99" s="387">
        <f>C99*D99</f>
        <v>0</v>
      </c>
    </row>
    <row r="100" spans="1:6">
      <c r="A100" s="363"/>
      <c r="B100" s="395"/>
      <c r="C100" s="390"/>
      <c r="D100" s="391"/>
      <c r="E100" s="390"/>
      <c r="F100" s="392"/>
    </row>
    <row r="101" spans="1:6" ht="25.5">
      <c r="A101" s="363" t="s">
        <v>91</v>
      </c>
      <c r="B101" s="389" t="s">
        <v>690</v>
      </c>
      <c r="C101" s="365"/>
      <c r="D101" s="365"/>
      <c r="E101" s="365"/>
      <c r="F101" s="369"/>
    </row>
    <row r="102" spans="1:6" ht="38.25">
      <c r="A102" s="363"/>
      <c r="B102" s="367" t="s">
        <v>687</v>
      </c>
      <c r="C102" s="390"/>
      <c r="D102" s="391"/>
      <c r="E102" s="390"/>
      <c r="F102" s="392"/>
    </row>
    <row r="103" spans="1:6">
      <c r="A103" s="363"/>
      <c r="B103" s="371" t="s">
        <v>691</v>
      </c>
      <c r="C103" s="365"/>
      <c r="D103" s="365"/>
      <c r="E103" s="365"/>
      <c r="F103" s="369"/>
    </row>
    <row r="104" spans="1:6">
      <c r="A104" s="363"/>
      <c r="B104" s="371" t="s">
        <v>692</v>
      </c>
      <c r="C104" s="365"/>
      <c r="D104" s="365"/>
      <c r="E104" s="365"/>
      <c r="F104" s="369"/>
    </row>
    <row r="105" spans="1:6">
      <c r="A105" s="363"/>
      <c r="B105" s="384" t="s">
        <v>57</v>
      </c>
      <c r="C105" s="385" t="s">
        <v>499</v>
      </c>
      <c r="D105" s="386"/>
      <c r="E105" s="385"/>
      <c r="F105" s="387">
        <f>C105*D105</f>
        <v>0</v>
      </c>
    </row>
    <row r="106" spans="1:6">
      <c r="A106" s="363"/>
      <c r="B106" s="395"/>
      <c r="C106" s="390"/>
      <c r="D106" s="391"/>
      <c r="E106" s="390"/>
      <c r="F106" s="392"/>
    </row>
    <row r="107" spans="1:6">
      <c r="A107" s="363"/>
      <c r="B107" s="395"/>
      <c r="C107" s="390"/>
      <c r="D107" s="391"/>
      <c r="E107" s="390"/>
      <c r="F107" s="392"/>
    </row>
    <row r="108" spans="1:6" ht="25.5">
      <c r="A108" s="363" t="s">
        <v>118</v>
      </c>
      <c r="B108" s="370" t="s">
        <v>693</v>
      </c>
      <c r="C108" s="390"/>
      <c r="D108" s="391"/>
      <c r="E108" s="390"/>
      <c r="F108" s="392"/>
    </row>
    <row r="109" spans="1:6" ht="38.25">
      <c r="A109" s="363"/>
      <c r="B109" s="367" t="s">
        <v>687</v>
      </c>
      <c r="C109" s="390"/>
      <c r="D109" s="391"/>
      <c r="E109" s="390"/>
      <c r="F109" s="392"/>
    </row>
    <row r="110" spans="1:6">
      <c r="A110" s="363"/>
      <c r="B110" s="371" t="s">
        <v>694</v>
      </c>
      <c r="C110" s="390"/>
      <c r="D110" s="391"/>
      <c r="E110" s="390"/>
      <c r="F110" s="392"/>
    </row>
    <row r="111" spans="1:6">
      <c r="A111" s="363"/>
      <c r="B111" s="371" t="s">
        <v>695</v>
      </c>
      <c r="C111" s="390"/>
      <c r="D111" s="391"/>
      <c r="E111" s="390"/>
      <c r="F111" s="392"/>
    </row>
    <row r="112" spans="1:6">
      <c r="A112" s="363"/>
      <c r="B112" s="384" t="s">
        <v>57</v>
      </c>
      <c r="C112" s="385" t="s">
        <v>499</v>
      </c>
      <c r="D112" s="386"/>
      <c r="E112" s="385"/>
      <c r="F112" s="387">
        <f>C112*D112</f>
        <v>0</v>
      </c>
    </row>
    <row r="113" spans="1:6">
      <c r="A113" s="363"/>
      <c r="B113" s="389"/>
      <c r="C113" s="365"/>
      <c r="D113" s="365"/>
      <c r="E113" s="365"/>
      <c r="F113" s="369"/>
    </row>
    <row r="114" spans="1:6" ht="38.25">
      <c r="A114" s="363" t="s">
        <v>181</v>
      </c>
      <c r="B114" s="370" t="s">
        <v>696</v>
      </c>
      <c r="C114" s="365"/>
      <c r="D114" s="365"/>
      <c r="E114" s="365"/>
      <c r="F114" s="369"/>
    </row>
    <row r="115" spans="1:6">
      <c r="A115" s="363"/>
      <c r="B115" s="384" t="s">
        <v>57</v>
      </c>
      <c r="C115" s="385" t="s">
        <v>499</v>
      </c>
      <c r="D115" s="386"/>
      <c r="E115" s="385"/>
      <c r="F115" s="387">
        <f>C115*D115</f>
        <v>0</v>
      </c>
    </row>
    <row r="116" spans="1:6">
      <c r="A116" s="363"/>
      <c r="B116" s="395"/>
      <c r="C116" s="390"/>
      <c r="D116" s="391"/>
      <c r="E116" s="390"/>
      <c r="F116" s="392"/>
    </row>
    <row r="117" spans="1:6" ht="25.5">
      <c r="A117" s="363" t="s">
        <v>182</v>
      </c>
      <c r="B117" s="396" t="s">
        <v>697</v>
      </c>
      <c r="C117" s="390"/>
      <c r="D117" s="391"/>
      <c r="E117" s="390"/>
      <c r="F117" s="392"/>
    </row>
    <row r="118" spans="1:6">
      <c r="A118" s="363"/>
      <c r="B118" s="384" t="s">
        <v>57</v>
      </c>
      <c r="C118" s="385" t="s">
        <v>585</v>
      </c>
      <c r="D118" s="386"/>
      <c r="E118" s="385"/>
      <c r="F118" s="387">
        <f>C118*D118</f>
        <v>0</v>
      </c>
    </row>
    <row r="119" spans="1:6">
      <c r="A119" s="363"/>
      <c r="B119" s="393"/>
      <c r="C119" s="390"/>
      <c r="D119" s="391"/>
      <c r="E119" s="390"/>
      <c r="F119" s="392"/>
    </row>
    <row r="120" spans="1:6" ht="25.5">
      <c r="A120" s="363" t="s">
        <v>144</v>
      </c>
      <c r="B120" s="396" t="s">
        <v>698</v>
      </c>
      <c r="C120" s="365"/>
      <c r="D120" s="365"/>
      <c r="E120" s="365"/>
      <c r="F120" s="369"/>
    </row>
    <row r="121" spans="1:6">
      <c r="A121" s="363"/>
      <c r="B121" s="384" t="s">
        <v>57</v>
      </c>
      <c r="C121" s="385" t="s">
        <v>499</v>
      </c>
      <c r="D121" s="386"/>
      <c r="E121" s="385"/>
      <c r="F121" s="387">
        <f>C121*D121</f>
        <v>0</v>
      </c>
    </row>
    <row r="122" spans="1:6">
      <c r="A122" s="363"/>
      <c r="B122" s="395"/>
      <c r="C122" s="390"/>
      <c r="D122" s="391"/>
      <c r="E122" s="390"/>
      <c r="F122" s="392"/>
    </row>
    <row r="123" spans="1:6" ht="25.5">
      <c r="A123" s="363" t="s">
        <v>230</v>
      </c>
      <c r="B123" s="389" t="s">
        <v>699</v>
      </c>
      <c r="C123" s="365"/>
      <c r="D123" s="365"/>
      <c r="E123" s="365"/>
      <c r="F123" s="369"/>
    </row>
    <row r="124" spans="1:6">
      <c r="A124" s="363"/>
      <c r="B124" s="384" t="s">
        <v>57</v>
      </c>
      <c r="C124" s="385" t="s">
        <v>585</v>
      </c>
      <c r="D124" s="386"/>
      <c r="E124" s="385"/>
      <c r="F124" s="387">
        <f>C124*D124</f>
        <v>0</v>
      </c>
    </row>
    <row r="125" spans="1:6">
      <c r="A125" s="363"/>
      <c r="B125" s="370"/>
      <c r="C125" s="365"/>
      <c r="D125" s="365"/>
      <c r="E125" s="365"/>
      <c r="F125" s="369"/>
    </row>
    <row r="126" spans="1:6" ht="25.5">
      <c r="A126" s="363" t="s">
        <v>183</v>
      </c>
      <c r="B126" s="389" t="s">
        <v>700</v>
      </c>
      <c r="C126" s="390"/>
      <c r="D126" s="391"/>
      <c r="E126" s="390"/>
      <c r="F126" s="392"/>
    </row>
    <row r="127" spans="1:6">
      <c r="A127" s="363"/>
      <c r="B127" s="384" t="s">
        <v>57</v>
      </c>
      <c r="C127" s="385" t="s">
        <v>499</v>
      </c>
      <c r="D127" s="386"/>
      <c r="E127" s="385"/>
      <c r="F127" s="387">
        <f>C127*D127</f>
        <v>0</v>
      </c>
    </row>
    <row r="128" spans="1:6">
      <c r="A128" s="363"/>
      <c r="B128" s="397"/>
      <c r="C128" s="365"/>
      <c r="D128" s="365"/>
      <c r="E128" s="365"/>
      <c r="F128" s="369"/>
    </row>
    <row r="129" spans="1:6" ht="25.5">
      <c r="A129" s="363" t="s">
        <v>184</v>
      </c>
      <c r="B129" s="398" t="s">
        <v>701</v>
      </c>
      <c r="C129" s="365"/>
      <c r="D129" s="365"/>
      <c r="E129" s="365"/>
      <c r="F129" s="369"/>
    </row>
    <row r="130" spans="1:6">
      <c r="A130" s="363"/>
      <c r="B130" s="384" t="s">
        <v>57</v>
      </c>
      <c r="C130" s="385" t="s">
        <v>587</v>
      </c>
      <c r="D130" s="386"/>
      <c r="E130" s="385"/>
      <c r="F130" s="387">
        <f>C130*D130</f>
        <v>0</v>
      </c>
    </row>
    <row r="131" spans="1:6">
      <c r="A131" s="363"/>
      <c r="B131" s="395"/>
      <c r="C131" s="390"/>
      <c r="D131" s="391"/>
      <c r="E131" s="390"/>
      <c r="F131" s="392"/>
    </row>
    <row r="132" spans="1:6">
      <c r="A132" s="363" t="s">
        <v>185</v>
      </c>
      <c r="B132" s="399" t="s">
        <v>702</v>
      </c>
      <c r="C132" s="378"/>
      <c r="D132" s="378"/>
      <c r="E132" s="378"/>
      <c r="F132" s="379"/>
    </row>
    <row r="133" spans="1:6">
      <c r="A133" s="363"/>
      <c r="B133" s="384" t="s">
        <v>57</v>
      </c>
      <c r="C133" s="385" t="s">
        <v>703</v>
      </c>
      <c r="D133" s="386"/>
      <c r="E133" s="385"/>
      <c r="F133" s="387">
        <f>C133*D133</f>
        <v>0</v>
      </c>
    </row>
    <row r="134" spans="1:6">
      <c r="A134" s="363"/>
      <c r="B134" s="383"/>
      <c r="C134" s="378"/>
      <c r="D134" s="378"/>
      <c r="E134" s="378"/>
      <c r="F134" s="379"/>
    </row>
    <row r="135" spans="1:6" ht="25.5">
      <c r="A135" s="363" t="s">
        <v>704</v>
      </c>
      <c r="B135" s="400" t="s">
        <v>705</v>
      </c>
      <c r="C135" s="390"/>
      <c r="D135" s="391"/>
      <c r="E135" s="390"/>
      <c r="F135" s="392"/>
    </row>
    <row r="136" spans="1:6">
      <c r="A136" s="363"/>
      <c r="B136" s="384" t="s">
        <v>57</v>
      </c>
      <c r="C136" s="385" t="s">
        <v>499</v>
      </c>
      <c r="D136" s="386"/>
      <c r="E136" s="385"/>
      <c r="F136" s="387">
        <f>C136*D136</f>
        <v>0</v>
      </c>
    </row>
    <row r="137" spans="1:6">
      <c r="A137" s="363"/>
      <c r="B137" s="395"/>
      <c r="C137" s="390"/>
      <c r="D137" s="391"/>
      <c r="E137" s="390"/>
      <c r="F137" s="392"/>
    </row>
    <row r="138" spans="1:6" ht="63.75">
      <c r="A138" s="363" t="s">
        <v>706</v>
      </c>
      <c r="B138" s="396" t="s">
        <v>707</v>
      </c>
      <c r="C138" s="365"/>
      <c r="D138" s="365"/>
      <c r="E138" s="365"/>
      <c r="F138" s="369"/>
    </row>
    <row r="139" spans="1:6">
      <c r="A139" s="363"/>
      <c r="B139" s="384" t="s">
        <v>57</v>
      </c>
      <c r="C139" s="385" t="s">
        <v>708</v>
      </c>
      <c r="D139" s="386"/>
      <c r="E139" s="385"/>
      <c r="F139" s="387">
        <f>C139*D139</f>
        <v>0</v>
      </c>
    </row>
    <row r="140" spans="1:6">
      <c r="A140" s="363"/>
      <c r="B140" s="395"/>
      <c r="C140" s="390"/>
      <c r="D140" s="391"/>
      <c r="E140" s="390"/>
      <c r="F140" s="392"/>
    </row>
    <row r="141" spans="1:6" ht="38.25">
      <c r="A141" s="363" t="s">
        <v>709</v>
      </c>
      <c r="B141" s="401" t="s">
        <v>710</v>
      </c>
      <c r="C141" s="390"/>
      <c r="D141" s="391"/>
      <c r="E141" s="390"/>
      <c r="F141" s="392"/>
    </row>
    <row r="142" spans="1:6">
      <c r="A142" s="363"/>
      <c r="B142" s="393" t="s">
        <v>711</v>
      </c>
      <c r="C142" s="390"/>
      <c r="D142" s="391"/>
      <c r="E142" s="390"/>
      <c r="F142" s="392"/>
    </row>
    <row r="143" spans="1:6">
      <c r="A143" s="363"/>
      <c r="B143" s="384" t="s">
        <v>14</v>
      </c>
      <c r="C143" s="385" t="s">
        <v>712</v>
      </c>
      <c r="D143" s="386"/>
      <c r="E143" s="385"/>
      <c r="F143" s="387">
        <f>C143*D143</f>
        <v>0</v>
      </c>
    </row>
    <row r="144" spans="1:6">
      <c r="A144" s="363"/>
      <c r="B144" s="393" t="s">
        <v>713</v>
      </c>
      <c r="C144" s="390"/>
      <c r="D144" s="391"/>
      <c r="E144" s="390"/>
      <c r="F144" s="392"/>
    </row>
    <row r="145" spans="1:6">
      <c r="A145" s="363"/>
      <c r="B145" s="384" t="s">
        <v>14</v>
      </c>
      <c r="C145" s="385" t="s">
        <v>714</v>
      </c>
      <c r="D145" s="386"/>
      <c r="E145" s="385"/>
      <c r="F145" s="387">
        <f>C145*D145</f>
        <v>0</v>
      </c>
    </row>
    <row r="146" spans="1:6">
      <c r="A146" s="363"/>
      <c r="B146" s="393" t="s">
        <v>715</v>
      </c>
      <c r="C146" s="390"/>
      <c r="D146" s="391"/>
      <c r="E146" s="390"/>
      <c r="F146" s="392"/>
    </row>
    <row r="147" spans="1:6">
      <c r="A147" s="363"/>
      <c r="B147" s="384" t="s">
        <v>14</v>
      </c>
      <c r="C147" s="385" t="s">
        <v>716</v>
      </c>
      <c r="D147" s="386"/>
      <c r="E147" s="385"/>
      <c r="F147" s="387">
        <f>C147*D147</f>
        <v>0</v>
      </c>
    </row>
    <row r="148" spans="1:6">
      <c r="A148" s="363"/>
      <c r="B148" s="393" t="s">
        <v>717</v>
      </c>
      <c r="C148" s="390"/>
      <c r="D148" s="391"/>
      <c r="E148" s="390"/>
      <c r="F148" s="392"/>
    </row>
    <row r="149" spans="1:6">
      <c r="A149" s="363"/>
      <c r="B149" s="384" t="s">
        <v>14</v>
      </c>
      <c r="C149" s="385" t="s">
        <v>718</v>
      </c>
      <c r="D149" s="386"/>
      <c r="E149" s="385"/>
      <c r="F149" s="387">
        <f>C149*D149</f>
        <v>0</v>
      </c>
    </row>
    <row r="150" spans="1:6">
      <c r="A150" s="363"/>
      <c r="B150" s="393" t="s">
        <v>719</v>
      </c>
      <c r="C150" s="390"/>
      <c r="D150" s="391"/>
      <c r="E150" s="390"/>
      <c r="F150" s="392"/>
    </row>
    <row r="151" spans="1:6">
      <c r="A151" s="363"/>
      <c r="B151" s="384" t="s">
        <v>14</v>
      </c>
      <c r="C151" s="385" t="s">
        <v>720</v>
      </c>
      <c r="D151" s="386"/>
      <c r="E151" s="385"/>
      <c r="F151" s="387">
        <f>C151*D151</f>
        <v>0</v>
      </c>
    </row>
    <row r="152" spans="1:6">
      <c r="A152" s="363"/>
      <c r="B152" s="395"/>
      <c r="C152" s="390"/>
      <c r="D152" s="391"/>
      <c r="E152" s="390"/>
      <c r="F152" s="392"/>
    </row>
    <row r="153" spans="1:6" ht="89.25">
      <c r="A153" s="363" t="s">
        <v>721</v>
      </c>
      <c r="B153" s="401" t="s">
        <v>722</v>
      </c>
      <c r="C153" s="390"/>
      <c r="D153" s="391"/>
      <c r="E153" s="390"/>
      <c r="F153" s="392"/>
    </row>
    <row r="154" spans="1:6">
      <c r="A154" s="363"/>
      <c r="B154" s="393" t="s">
        <v>711</v>
      </c>
      <c r="C154" s="390"/>
      <c r="D154" s="391"/>
      <c r="E154" s="390"/>
      <c r="F154" s="392"/>
    </row>
    <row r="155" spans="1:6">
      <c r="A155" s="363"/>
      <c r="B155" s="384" t="s">
        <v>14</v>
      </c>
      <c r="C155" s="385" t="s">
        <v>712</v>
      </c>
      <c r="D155" s="386"/>
      <c r="E155" s="385"/>
      <c r="F155" s="387">
        <f>C155*D155</f>
        <v>0</v>
      </c>
    </row>
    <row r="156" spans="1:6">
      <c r="A156" s="363"/>
      <c r="B156" s="393" t="s">
        <v>713</v>
      </c>
      <c r="C156" s="390"/>
      <c r="D156" s="391"/>
      <c r="E156" s="390"/>
      <c r="F156" s="392"/>
    </row>
    <row r="157" spans="1:6">
      <c r="A157" s="363"/>
      <c r="B157" s="384" t="s">
        <v>14</v>
      </c>
      <c r="C157" s="385" t="s">
        <v>714</v>
      </c>
      <c r="D157" s="386"/>
      <c r="E157" s="385"/>
      <c r="F157" s="387">
        <f>C157*D157</f>
        <v>0</v>
      </c>
    </row>
    <row r="158" spans="1:6">
      <c r="A158" s="363"/>
      <c r="B158" s="393" t="s">
        <v>715</v>
      </c>
      <c r="C158" s="390"/>
      <c r="D158" s="391"/>
      <c r="E158" s="390"/>
      <c r="F158" s="392"/>
    </row>
    <row r="159" spans="1:6">
      <c r="A159" s="363"/>
      <c r="B159" s="384" t="s">
        <v>14</v>
      </c>
      <c r="C159" s="385" t="s">
        <v>716</v>
      </c>
      <c r="D159" s="386"/>
      <c r="E159" s="385"/>
      <c r="F159" s="387">
        <f>C159*D159</f>
        <v>0</v>
      </c>
    </row>
    <row r="160" spans="1:6">
      <c r="A160" s="363"/>
      <c r="B160" s="393" t="s">
        <v>717</v>
      </c>
      <c r="C160" s="390"/>
      <c r="D160" s="391"/>
      <c r="E160" s="390"/>
      <c r="F160" s="392"/>
    </row>
    <row r="161" spans="1:6">
      <c r="A161" s="363"/>
      <c r="B161" s="384" t="s">
        <v>14</v>
      </c>
      <c r="C161" s="385" t="s">
        <v>718</v>
      </c>
      <c r="D161" s="386"/>
      <c r="E161" s="385"/>
      <c r="F161" s="387">
        <f>C161*D161</f>
        <v>0</v>
      </c>
    </row>
    <row r="162" spans="1:6">
      <c r="A162" s="363"/>
      <c r="B162" s="393" t="s">
        <v>719</v>
      </c>
      <c r="C162" s="390"/>
      <c r="D162" s="391"/>
      <c r="E162" s="390"/>
      <c r="F162" s="392"/>
    </row>
    <row r="163" spans="1:6">
      <c r="A163" s="363"/>
      <c r="B163" s="384" t="s">
        <v>14</v>
      </c>
      <c r="C163" s="385" t="s">
        <v>720</v>
      </c>
      <c r="D163" s="386"/>
      <c r="E163" s="385"/>
      <c r="F163" s="387">
        <f>C163*D163</f>
        <v>0</v>
      </c>
    </row>
    <row r="164" spans="1:6">
      <c r="A164" s="363"/>
      <c r="B164" s="395"/>
      <c r="C164" s="390"/>
      <c r="D164" s="391"/>
      <c r="E164" s="390"/>
      <c r="F164" s="392"/>
    </row>
    <row r="165" spans="1:6" ht="63.75">
      <c r="A165" s="363" t="s">
        <v>723</v>
      </c>
      <c r="B165" s="370" t="s">
        <v>724</v>
      </c>
      <c r="C165" s="365"/>
      <c r="D165" s="365"/>
      <c r="E165" s="365"/>
      <c r="F165" s="369"/>
    </row>
    <row r="166" spans="1:6">
      <c r="A166" s="363"/>
      <c r="B166" s="384" t="s">
        <v>725</v>
      </c>
      <c r="C166" s="385" t="s">
        <v>726</v>
      </c>
      <c r="D166" s="386"/>
      <c r="E166" s="385"/>
      <c r="F166" s="387">
        <f>C166*D166</f>
        <v>0</v>
      </c>
    </row>
    <row r="167" spans="1:6">
      <c r="A167" s="363"/>
      <c r="B167" s="367"/>
      <c r="C167" s="365"/>
      <c r="D167" s="365"/>
      <c r="E167" s="365"/>
      <c r="F167" s="369"/>
    </row>
    <row r="168" spans="1:6" ht="25.5">
      <c r="A168" s="363" t="s">
        <v>727</v>
      </c>
      <c r="B168" s="396" t="s">
        <v>728</v>
      </c>
      <c r="C168" s="365"/>
      <c r="D168" s="365"/>
      <c r="E168" s="365"/>
      <c r="F168" s="369"/>
    </row>
    <row r="169" spans="1:6">
      <c r="A169" s="363"/>
      <c r="B169" s="384" t="s">
        <v>57</v>
      </c>
      <c r="C169" s="385" t="s">
        <v>499</v>
      </c>
      <c r="D169" s="386"/>
      <c r="E169" s="385"/>
      <c r="F169" s="387">
        <f>C169*D169</f>
        <v>0</v>
      </c>
    </row>
    <row r="170" spans="1:6">
      <c r="A170" s="363"/>
      <c r="B170" s="367"/>
      <c r="C170" s="365"/>
      <c r="D170" s="365"/>
      <c r="E170" s="365"/>
      <c r="F170" s="369"/>
    </row>
    <row r="171" spans="1:6" ht="25.5">
      <c r="A171" s="363" t="s">
        <v>729</v>
      </c>
      <c r="B171" s="402" t="s">
        <v>730</v>
      </c>
      <c r="C171" s="365"/>
      <c r="D171" s="365"/>
      <c r="E171" s="365"/>
      <c r="F171" s="369"/>
    </row>
    <row r="172" spans="1:6">
      <c r="A172" s="363"/>
      <c r="B172" s="384" t="s">
        <v>725</v>
      </c>
      <c r="C172" s="385" t="s">
        <v>726</v>
      </c>
      <c r="D172" s="386"/>
      <c r="E172" s="385"/>
      <c r="F172" s="387">
        <f>C172*D172</f>
        <v>0</v>
      </c>
    </row>
    <row r="173" spans="1:6">
      <c r="A173" s="363"/>
      <c r="B173" s="367"/>
      <c r="C173" s="365"/>
      <c r="D173" s="365"/>
      <c r="E173" s="365"/>
      <c r="F173" s="369"/>
    </row>
    <row r="174" spans="1:6">
      <c r="A174" s="363" t="s">
        <v>731</v>
      </c>
      <c r="B174" s="399" t="s">
        <v>732</v>
      </c>
      <c r="C174" s="365"/>
      <c r="D174" s="365"/>
      <c r="E174" s="365"/>
      <c r="F174" s="369"/>
    </row>
    <row r="175" spans="1:6">
      <c r="A175" s="363"/>
      <c r="B175" s="393" t="s">
        <v>733</v>
      </c>
      <c r="C175" s="365"/>
      <c r="D175" s="365"/>
      <c r="E175" s="365"/>
      <c r="F175" s="369"/>
    </row>
    <row r="176" spans="1:6">
      <c r="A176" s="363"/>
      <c r="B176" s="384" t="s">
        <v>57</v>
      </c>
      <c r="C176" s="385" t="s">
        <v>499</v>
      </c>
      <c r="D176" s="386"/>
      <c r="E176" s="385"/>
      <c r="F176" s="387">
        <f>C176*D176</f>
        <v>0</v>
      </c>
    </row>
    <row r="177" spans="1:6">
      <c r="A177" s="363"/>
      <c r="B177" s="367"/>
      <c r="C177" s="365"/>
      <c r="D177" s="365"/>
      <c r="E177" s="365"/>
      <c r="F177" s="369"/>
    </row>
    <row r="178" spans="1:6">
      <c r="A178" s="363" t="s">
        <v>734</v>
      </c>
      <c r="B178" s="403" t="s">
        <v>735</v>
      </c>
      <c r="C178" s="365"/>
      <c r="D178" s="365"/>
      <c r="E178" s="365"/>
      <c r="F178" s="369"/>
    </row>
    <row r="179" spans="1:6">
      <c r="A179" s="363"/>
      <c r="B179" s="403" t="s">
        <v>736</v>
      </c>
      <c r="C179" s="365"/>
      <c r="D179" s="365"/>
      <c r="E179" s="365"/>
      <c r="F179" s="369"/>
    </row>
    <row r="180" spans="1:6">
      <c r="A180" s="363"/>
      <c r="B180" s="384" t="s">
        <v>57</v>
      </c>
      <c r="C180" s="385" t="s">
        <v>499</v>
      </c>
      <c r="D180" s="386"/>
      <c r="E180" s="385"/>
      <c r="F180" s="387">
        <f>C180*D180</f>
        <v>0</v>
      </c>
    </row>
    <row r="181" spans="1:6">
      <c r="A181" s="363"/>
      <c r="B181" s="403" t="s">
        <v>737</v>
      </c>
      <c r="C181" s="365"/>
      <c r="D181" s="365"/>
      <c r="E181" s="365"/>
      <c r="F181" s="369"/>
    </row>
    <row r="182" spans="1:6">
      <c r="A182" s="363"/>
      <c r="B182" s="384" t="s">
        <v>57</v>
      </c>
      <c r="C182" s="385" t="s">
        <v>499</v>
      </c>
      <c r="D182" s="386"/>
      <c r="E182" s="385"/>
      <c r="F182" s="387">
        <f>C182*D182</f>
        <v>0</v>
      </c>
    </row>
    <row r="183" spans="1:6">
      <c r="A183" s="363"/>
      <c r="B183" s="399" t="s">
        <v>738</v>
      </c>
      <c r="C183" s="365"/>
      <c r="D183" s="365"/>
      <c r="E183" s="365"/>
      <c r="F183" s="369"/>
    </row>
    <row r="184" spans="1:6">
      <c r="A184" s="363"/>
      <c r="B184" s="384" t="s">
        <v>57</v>
      </c>
      <c r="C184" s="385" t="s">
        <v>499</v>
      </c>
      <c r="D184" s="386"/>
      <c r="E184" s="385"/>
      <c r="F184" s="387">
        <f>C184*D184</f>
        <v>0</v>
      </c>
    </row>
    <row r="185" spans="1:6">
      <c r="A185" s="363"/>
      <c r="B185" s="399" t="s">
        <v>739</v>
      </c>
      <c r="C185" s="365"/>
      <c r="D185" s="365"/>
      <c r="E185" s="365"/>
      <c r="F185" s="369"/>
    </row>
    <row r="186" spans="1:6">
      <c r="A186" s="363"/>
      <c r="B186" s="384" t="s">
        <v>57</v>
      </c>
      <c r="C186" s="385" t="s">
        <v>585</v>
      </c>
      <c r="D186" s="386"/>
      <c r="E186" s="385"/>
      <c r="F186" s="387">
        <f>C186*D186</f>
        <v>0</v>
      </c>
    </row>
    <row r="187" spans="1:6">
      <c r="A187" s="363"/>
      <c r="B187" s="367"/>
      <c r="C187" s="365"/>
      <c r="D187" s="365"/>
      <c r="E187" s="365"/>
      <c r="F187" s="369"/>
    </row>
    <row r="188" spans="1:6" ht="25.5">
      <c r="A188" s="363" t="s">
        <v>740</v>
      </c>
      <c r="B188" s="396" t="s">
        <v>741</v>
      </c>
      <c r="C188" s="365"/>
      <c r="D188" s="365"/>
      <c r="E188" s="365"/>
      <c r="F188" s="369"/>
    </row>
    <row r="189" spans="1:6">
      <c r="A189" s="363"/>
      <c r="B189" s="384" t="s">
        <v>57</v>
      </c>
      <c r="C189" s="385" t="s">
        <v>499</v>
      </c>
      <c r="D189" s="386"/>
      <c r="E189" s="385"/>
      <c r="F189" s="387">
        <f>C189*D189</f>
        <v>0</v>
      </c>
    </row>
    <row r="190" spans="1:6">
      <c r="A190" s="363"/>
      <c r="B190" s="367"/>
      <c r="C190" s="365"/>
      <c r="D190" s="365"/>
      <c r="E190" s="365"/>
      <c r="F190" s="369"/>
    </row>
    <row r="191" spans="1:6">
      <c r="A191" s="363" t="s">
        <v>742</v>
      </c>
      <c r="B191" s="398" t="s">
        <v>743</v>
      </c>
      <c r="C191" s="365"/>
      <c r="D191" s="365"/>
      <c r="E191" s="365"/>
      <c r="F191" s="369"/>
    </row>
    <row r="192" spans="1:6">
      <c r="A192" s="363"/>
      <c r="B192" s="403" t="s">
        <v>744</v>
      </c>
      <c r="C192" s="365"/>
      <c r="D192" s="365"/>
      <c r="E192" s="365"/>
      <c r="F192" s="369"/>
    </row>
    <row r="193" spans="1:6">
      <c r="A193" s="363"/>
      <c r="B193" s="384" t="s">
        <v>57</v>
      </c>
      <c r="C193" s="385" t="s">
        <v>745</v>
      </c>
      <c r="D193" s="386"/>
      <c r="E193" s="385"/>
      <c r="F193" s="387">
        <f>C193*D193</f>
        <v>0</v>
      </c>
    </row>
    <row r="194" spans="1:6">
      <c r="A194" s="363"/>
      <c r="B194" s="403" t="s">
        <v>736</v>
      </c>
      <c r="C194" s="365"/>
      <c r="D194" s="365"/>
      <c r="E194" s="365"/>
      <c r="F194" s="369"/>
    </row>
    <row r="195" spans="1:6">
      <c r="A195" s="363"/>
      <c r="B195" s="384" t="s">
        <v>57</v>
      </c>
      <c r="C195" s="385" t="s">
        <v>587</v>
      </c>
      <c r="D195" s="386"/>
      <c r="E195" s="385"/>
      <c r="F195" s="387">
        <f>C195*D195</f>
        <v>0</v>
      </c>
    </row>
    <row r="196" spans="1:6">
      <c r="A196" s="363"/>
      <c r="B196" s="403" t="s">
        <v>737</v>
      </c>
      <c r="C196" s="365"/>
      <c r="D196" s="365"/>
      <c r="E196" s="365"/>
      <c r="F196" s="369"/>
    </row>
    <row r="197" spans="1:6">
      <c r="A197" s="363"/>
      <c r="B197" s="384" t="s">
        <v>57</v>
      </c>
      <c r="C197" s="385" t="s">
        <v>708</v>
      </c>
      <c r="D197" s="386"/>
      <c r="E197" s="385"/>
      <c r="F197" s="387">
        <f>C197*D197</f>
        <v>0</v>
      </c>
    </row>
    <row r="198" spans="1:6">
      <c r="A198" s="363"/>
      <c r="B198" s="399" t="s">
        <v>738</v>
      </c>
      <c r="C198" s="365"/>
      <c r="D198" s="365"/>
      <c r="E198" s="365"/>
      <c r="F198" s="369"/>
    </row>
    <row r="199" spans="1:6">
      <c r="A199" s="363"/>
      <c r="B199" s="384" t="s">
        <v>57</v>
      </c>
      <c r="C199" s="385" t="s">
        <v>708</v>
      </c>
      <c r="D199" s="386"/>
      <c r="E199" s="385"/>
      <c r="F199" s="387">
        <f>C199*D199</f>
        <v>0</v>
      </c>
    </row>
    <row r="200" spans="1:6">
      <c r="A200" s="363"/>
      <c r="B200" s="399" t="s">
        <v>739</v>
      </c>
      <c r="C200" s="365"/>
      <c r="D200" s="365"/>
      <c r="E200" s="365"/>
      <c r="F200" s="369"/>
    </row>
    <row r="201" spans="1:6">
      <c r="A201" s="363"/>
      <c r="B201" s="384" t="s">
        <v>57</v>
      </c>
      <c r="C201" s="385" t="s">
        <v>703</v>
      </c>
      <c r="D201" s="386"/>
      <c r="E201" s="385"/>
      <c r="F201" s="387">
        <f>C201*D201</f>
        <v>0</v>
      </c>
    </row>
    <row r="202" spans="1:6">
      <c r="A202" s="363"/>
      <c r="B202" s="367"/>
      <c r="C202" s="365"/>
      <c r="D202" s="365"/>
      <c r="E202" s="365"/>
      <c r="F202" s="369"/>
    </row>
    <row r="203" spans="1:6">
      <c r="A203" s="363" t="s">
        <v>746</v>
      </c>
      <c r="B203" s="399" t="s">
        <v>747</v>
      </c>
      <c r="C203" s="365"/>
      <c r="D203" s="365"/>
      <c r="E203" s="365"/>
      <c r="F203" s="369"/>
    </row>
    <row r="204" spans="1:6">
      <c r="A204" s="363"/>
      <c r="B204" s="403" t="s">
        <v>737</v>
      </c>
      <c r="C204" s="365"/>
      <c r="D204" s="365"/>
      <c r="E204" s="365"/>
      <c r="F204" s="369"/>
    </row>
    <row r="205" spans="1:6">
      <c r="A205" s="363"/>
      <c r="B205" s="384" t="s">
        <v>57</v>
      </c>
      <c r="C205" s="385" t="s">
        <v>499</v>
      </c>
      <c r="D205" s="386"/>
      <c r="E205" s="385"/>
      <c r="F205" s="387">
        <f>C205*D205</f>
        <v>0</v>
      </c>
    </row>
    <row r="206" spans="1:6">
      <c r="A206" s="363"/>
      <c r="B206" s="367"/>
      <c r="C206" s="365"/>
      <c r="D206" s="365"/>
      <c r="E206" s="365"/>
      <c r="F206" s="369"/>
    </row>
    <row r="207" spans="1:6">
      <c r="A207" s="363" t="s">
        <v>748</v>
      </c>
      <c r="B207" s="398" t="s">
        <v>749</v>
      </c>
      <c r="C207" s="365"/>
      <c r="D207" s="365"/>
      <c r="E207" s="365"/>
      <c r="F207" s="369"/>
    </row>
    <row r="208" spans="1:6">
      <c r="A208" s="363"/>
      <c r="B208" s="403" t="s">
        <v>737</v>
      </c>
      <c r="C208" s="363"/>
      <c r="D208" s="363"/>
      <c r="E208" s="363"/>
      <c r="F208" s="379"/>
    </row>
    <row r="209" spans="1:6">
      <c r="A209" s="363"/>
      <c r="B209" s="384" t="s">
        <v>57</v>
      </c>
      <c r="C209" s="385" t="s">
        <v>499</v>
      </c>
      <c r="D209" s="386"/>
      <c r="E209" s="385"/>
      <c r="F209" s="387">
        <f>C209*D209</f>
        <v>0</v>
      </c>
    </row>
    <row r="210" spans="1:6">
      <c r="A210" s="363"/>
      <c r="B210" s="367"/>
      <c r="C210" s="365"/>
      <c r="D210" s="365"/>
      <c r="E210" s="365"/>
      <c r="F210" s="369"/>
    </row>
    <row r="211" spans="1:6">
      <c r="A211" s="363" t="s">
        <v>750</v>
      </c>
      <c r="B211" s="399" t="s">
        <v>751</v>
      </c>
      <c r="C211" s="365"/>
      <c r="D211" s="365"/>
      <c r="E211" s="365"/>
      <c r="F211" s="369"/>
    </row>
    <row r="212" spans="1:6">
      <c r="A212" s="363"/>
      <c r="B212" s="403" t="s">
        <v>737</v>
      </c>
      <c r="C212" s="363"/>
      <c r="D212" s="363"/>
      <c r="E212" s="363"/>
      <c r="F212" s="379"/>
    </row>
    <row r="213" spans="1:6">
      <c r="A213" s="363"/>
      <c r="B213" s="384" t="s">
        <v>57</v>
      </c>
      <c r="C213" s="385" t="s">
        <v>499</v>
      </c>
      <c r="D213" s="386"/>
      <c r="E213" s="385"/>
      <c r="F213" s="387">
        <f>C213*D213</f>
        <v>0</v>
      </c>
    </row>
    <row r="214" spans="1:6">
      <c r="A214" s="363"/>
      <c r="B214" s="367"/>
      <c r="C214" s="365"/>
      <c r="D214" s="365"/>
      <c r="E214" s="365"/>
      <c r="F214" s="369"/>
    </row>
    <row r="215" spans="1:6" ht="51">
      <c r="A215" s="363" t="s">
        <v>752</v>
      </c>
      <c r="B215" s="398" t="s">
        <v>753</v>
      </c>
      <c r="C215" s="365"/>
      <c r="D215" s="365"/>
      <c r="E215" s="365"/>
      <c r="F215" s="369"/>
    </row>
    <row r="216" spans="1:6">
      <c r="A216" s="363"/>
      <c r="B216" s="384" t="s">
        <v>57</v>
      </c>
      <c r="C216" s="385" t="s">
        <v>754</v>
      </c>
      <c r="D216" s="386"/>
      <c r="E216" s="385"/>
      <c r="F216" s="387">
        <f>C216*D216</f>
        <v>0</v>
      </c>
    </row>
    <row r="217" spans="1:6">
      <c r="A217" s="363"/>
      <c r="B217" s="367"/>
      <c r="C217" s="365"/>
      <c r="D217" s="365"/>
      <c r="E217" s="365"/>
      <c r="F217" s="369"/>
    </row>
    <row r="218" spans="1:6" ht="38.25">
      <c r="A218" s="363" t="s">
        <v>755</v>
      </c>
      <c r="B218" s="400" t="s">
        <v>756</v>
      </c>
      <c r="C218" s="365"/>
      <c r="D218" s="365"/>
      <c r="E218" s="365"/>
      <c r="F218" s="369"/>
    </row>
    <row r="219" spans="1:6">
      <c r="A219" s="363"/>
      <c r="B219" s="384" t="s">
        <v>725</v>
      </c>
      <c r="C219" s="385" t="s">
        <v>726</v>
      </c>
      <c r="D219" s="386"/>
      <c r="E219" s="385"/>
      <c r="F219" s="387">
        <f>C219*D219</f>
        <v>0</v>
      </c>
    </row>
    <row r="220" spans="1:6">
      <c r="A220" s="363"/>
      <c r="B220" s="367"/>
      <c r="C220" s="365"/>
      <c r="D220" s="365"/>
      <c r="E220" s="365"/>
      <c r="F220" s="369"/>
    </row>
    <row r="221" spans="1:6" ht="76.5">
      <c r="A221" s="363" t="s">
        <v>757</v>
      </c>
      <c r="B221" s="370" t="s">
        <v>758</v>
      </c>
      <c r="C221" s="365"/>
      <c r="D221" s="365"/>
      <c r="E221" s="365"/>
      <c r="F221" s="369"/>
    </row>
    <row r="222" spans="1:6">
      <c r="A222" s="363"/>
      <c r="B222" s="384" t="s">
        <v>57</v>
      </c>
      <c r="C222" s="385" t="s">
        <v>499</v>
      </c>
      <c r="D222" s="386"/>
      <c r="E222" s="385"/>
      <c r="F222" s="387">
        <f>C222*D222</f>
        <v>0</v>
      </c>
    </row>
    <row r="223" spans="1:6">
      <c r="A223" s="363"/>
      <c r="B223" s="395"/>
      <c r="C223" s="390"/>
      <c r="D223" s="391"/>
      <c r="E223" s="390"/>
      <c r="F223" s="392"/>
    </row>
    <row r="224" spans="1:6" ht="102">
      <c r="A224" s="363" t="s">
        <v>759</v>
      </c>
      <c r="B224" s="404" t="s">
        <v>760</v>
      </c>
      <c r="C224" s="390"/>
      <c r="D224" s="391"/>
      <c r="E224" s="390"/>
      <c r="F224" s="392"/>
    </row>
    <row r="225" spans="1:6">
      <c r="A225" s="363"/>
      <c r="B225" s="404" t="s">
        <v>761</v>
      </c>
      <c r="C225" s="390"/>
      <c r="D225" s="391"/>
      <c r="E225" s="390"/>
      <c r="F225" s="392"/>
    </row>
    <row r="226" spans="1:6">
      <c r="A226" s="363"/>
      <c r="B226" s="404" t="s">
        <v>762</v>
      </c>
      <c r="C226" s="390"/>
      <c r="D226" s="391"/>
      <c r="E226" s="390"/>
      <c r="F226" s="392"/>
    </row>
    <row r="227" spans="1:6">
      <c r="A227" s="363"/>
      <c r="B227" s="405" t="s">
        <v>763</v>
      </c>
      <c r="C227" s="390"/>
      <c r="D227" s="391"/>
      <c r="E227" s="390"/>
      <c r="F227" s="392"/>
    </row>
    <row r="228" spans="1:6">
      <c r="A228" s="363"/>
      <c r="B228" s="405" t="s">
        <v>764</v>
      </c>
      <c r="C228" s="390"/>
      <c r="D228" s="391"/>
      <c r="E228" s="390"/>
      <c r="F228" s="392"/>
    </row>
    <row r="229" spans="1:6">
      <c r="A229" s="363"/>
      <c r="B229" s="405" t="s">
        <v>765</v>
      </c>
      <c r="C229" s="390"/>
      <c r="D229" s="391"/>
      <c r="E229" s="390"/>
      <c r="F229" s="392"/>
    </row>
    <row r="230" spans="1:6">
      <c r="A230" s="363"/>
      <c r="B230" s="405" t="s">
        <v>766</v>
      </c>
      <c r="C230" s="390"/>
      <c r="D230" s="391"/>
      <c r="E230" s="390"/>
      <c r="F230" s="392"/>
    </row>
    <row r="231" spans="1:6">
      <c r="A231" s="363"/>
      <c r="B231" s="405" t="s">
        <v>767</v>
      </c>
      <c r="C231" s="390"/>
      <c r="D231" s="391"/>
      <c r="E231" s="390"/>
      <c r="F231" s="392"/>
    </row>
    <row r="232" spans="1:6">
      <c r="A232" s="363"/>
      <c r="B232" s="405" t="s">
        <v>768</v>
      </c>
      <c r="C232" s="390"/>
      <c r="D232" s="391"/>
      <c r="E232" s="390"/>
      <c r="F232" s="392"/>
    </row>
    <row r="233" spans="1:6">
      <c r="A233" s="363"/>
      <c r="B233" s="405" t="s">
        <v>769</v>
      </c>
      <c r="C233" s="390"/>
      <c r="D233" s="391"/>
      <c r="E233" s="390"/>
      <c r="F233" s="392"/>
    </row>
    <row r="234" spans="1:6">
      <c r="A234" s="363"/>
      <c r="B234" s="404" t="s">
        <v>770</v>
      </c>
      <c r="C234" s="390"/>
      <c r="D234" s="391"/>
      <c r="E234" s="390"/>
      <c r="F234" s="392"/>
    </row>
    <row r="235" spans="1:6">
      <c r="A235" s="363"/>
      <c r="B235" s="404" t="s">
        <v>771</v>
      </c>
      <c r="C235" s="390"/>
      <c r="D235" s="391"/>
      <c r="E235" s="390"/>
      <c r="F235" s="392"/>
    </row>
    <row r="236" spans="1:6">
      <c r="A236" s="363"/>
      <c r="B236" s="405" t="s">
        <v>772</v>
      </c>
      <c r="C236" s="390"/>
      <c r="D236" s="391"/>
      <c r="E236" s="390"/>
      <c r="F236" s="392"/>
    </row>
    <row r="237" spans="1:6">
      <c r="A237" s="363"/>
      <c r="B237" s="405" t="s">
        <v>773</v>
      </c>
      <c r="C237" s="390"/>
      <c r="D237" s="391"/>
      <c r="E237" s="390"/>
      <c r="F237" s="392"/>
    </row>
    <row r="238" spans="1:6">
      <c r="A238" s="363"/>
      <c r="B238" s="405" t="s">
        <v>774</v>
      </c>
      <c r="C238" s="390"/>
      <c r="D238" s="391"/>
      <c r="E238" s="390"/>
      <c r="F238" s="392"/>
    </row>
    <row r="239" spans="1:6">
      <c r="A239" s="363"/>
      <c r="B239" s="405" t="s">
        <v>775</v>
      </c>
      <c r="C239" s="390"/>
      <c r="D239" s="391"/>
      <c r="E239" s="390"/>
      <c r="F239" s="392"/>
    </row>
    <row r="240" spans="1:6">
      <c r="A240" s="363"/>
      <c r="B240" s="405" t="s">
        <v>776</v>
      </c>
      <c r="C240" s="390"/>
      <c r="D240" s="391"/>
      <c r="E240" s="390"/>
      <c r="F240" s="392"/>
    </row>
    <row r="241" spans="1:6">
      <c r="A241" s="363"/>
      <c r="B241" s="405"/>
      <c r="C241" s="390"/>
      <c r="D241" s="391"/>
      <c r="E241" s="390"/>
      <c r="F241" s="392"/>
    </row>
    <row r="242" spans="1:6">
      <c r="A242" s="363"/>
      <c r="B242" s="404" t="s">
        <v>777</v>
      </c>
      <c r="C242" s="390"/>
      <c r="D242" s="391"/>
      <c r="E242" s="390"/>
      <c r="F242" s="392"/>
    </row>
    <row r="243" spans="1:6" ht="25.5">
      <c r="A243" s="363"/>
      <c r="B243" s="404" t="s">
        <v>778</v>
      </c>
      <c r="C243" s="390"/>
      <c r="D243" s="391"/>
      <c r="E243" s="390"/>
      <c r="F243" s="392"/>
    </row>
    <row r="244" spans="1:6">
      <c r="A244" s="363"/>
      <c r="B244" s="405" t="s">
        <v>779</v>
      </c>
      <c r="C244" s="390"/>
      <c r="D244" s="391"/>
      <c r="E244" s="390"/>
      <c r="F244" s="392"/>
    </row>
    <row r="245" spans="1:6" ht="15" customHeight="1">
      <c r="A245" s="363"/>
      <c r="B245" s="383" t="s">
        <v>780</v>
      </c>
      <c r="C245" s="365"/>
      <c r="D245" s="365"/>
      <c r="E245" s="365"/>
      <c r="F245" s="369">
        <f>C245*D245</f>
        <v>0</v>
      </c>
    </row>
    <row r="246" spans="1:6">
      <c r="A246" s="363"/>
      <c r="B246" s="384" t="s">
        <v>57</v>
      </c>
      <c r="C246" s="385" t="s">
        <v>585</v>
      </c>
      <c r="D246" s="386"/>
      <c r="E246" s="385"/>
      <c r="F246" s="387">
        <f>C246*D246</f>
        <v>0</v>
      </c>
    </row>
    <row r="247" spans="1:6">
      <c r="A247" s="363"/>
      <c r="B247" s="395"/>
      <c r="C247" s="390"/>
      <c r="D247" s="391"/>
      <c r="E247" s="390"/>
      <c r="F247" s="392"/>
    </row>
    <row r="248" spans="1:6">
      <c r="A248" s="363"/>
      <c r="B248" s="395"/>
      <c r="C248" s="390"/>
      <c r="D248" s="391"/>
      <c r="E248" s="390"/>
      <c r="F248" s="392"/>
    </row>
    <row r="249" spans="1:6">
      <c r="A249" s="363"/>
      <c r="B249" s="395"/>
      <c r="C249" s="390"/>
      <c r="D249" s="391"/>
      <c r="E249" s="390"/>
      <c r="F249" s="392"/>
    </row>
    <row r="250" spans="1:6">
      <c r="A250" s="363"/>
      <c r="B250" s="395"/>
      <c r="C250" s="390"/>
      <c r="D250" s="391"/>
      <c r="E250" s="390"/>
      <c r="F250" s="392"/>
    </row>
    <row r="251" spans="1:6" ht="102">
      <c r="A251" s="363" t="s">
        <v>781</v>
      </c>
      <c r="B251" s="404" t="s">
        <v>760</v>
      </c>
      <c r="C251" s="390"/>
      <c r="D251" s="391"/>
      <c r="E251" s="390"/>
      <c r="F251" s="392"/>
    </row>
    <row r="252" spans="1:6">
      <c r="A252" s="363"/>
      <c r="B252" s="404" t="s">
        <v>761</v>
      </c>
      <c r="C252" s="390"/>
      <c r="D252" s="391"/>
      <c r="E252" s="390"/>
      <c r="F252" s="392"/>
    </row>
    <row r="253" spans="1:6">
      <c r="A253" s="363"/>
      <c r="B253" s="404" t="s">
        <v>762</v>
      </c>
      <c r="C253" s="390"/>
      <c r="D253" s="391"/>
      <c r="E253" s="390"/>
      <c r="F253" s="392"/>
    </row>
    <row r="254" spans="1:6">
      <c r="A254" s="363"/>
      <c r="B254" s="405" t="s">
        <v>763</v>
      </c>
      <c r="C254" s="390"/>
      <c r="D254" s="391"/>
      <c r="E254" s="390"/>
      <c r="F254" s="392"/>
    </row>
    <row r="255" spans="1:6">
      <c r="A255" s="363"/>
      <c r="B255" s="405" t="s">
        <v>764</v>
      </c>
      <c r="C255" s="390"/>
      <c r="D255" s="391"/>
      <c r="E255" s="390"/>
      <c r="F255" s="392"/>
    </row>
    <row r="256" spans="1:6">
      <c r="A256" s="363"/>
      <c r="B256" s="405" t="s">
        <v>782</v>
      </c>
      <c r="C256" s="390"/>
      <c r="D256" s="391"/>
      <c r="E256" s="390"/>
      <c r="F256" s="392"/>
    </row>
    <row r="257" spans="1:6">
      <c r="A257" s="363"/>
      <c r="B257" s="405" t="s">
        <v>783</v>
      </c>
      <c r="C257" s="390"/>
      <c r="D257" s="391"/>
      <c r="E257" s="390"/>
      <c r="F257" s="392"/>
    </row>
    <row r="258" spans="1:6">
      <c r="A258" s="363"/>
      <c r="B258" s="405" t="s">
        <v>767</v>
      </c>
      <c r="C258" s="390"/>
      <c r="D258" s="391"/>
      <c r="E258" s="390"/>
      <c r="F258" s="392"/>
    </row>
    <row r="259" spans="1:6">
      <c r="A259" s="363"/>
      <c r="B259" s="405" t="s">
        <v>768</v>
      </c>
      <c r="C259" s="390"/>
      <c r="D259" s="391"/>
      <c r="E259" s="390"/>
      <c r="F259" s="392"/>
    </row>
    <row r="260" spans="1:6">
      <c r="A260" s="363"/>
      <c r="B260" s="405" t="s">
        <v>769</v>
      </c>
      <c r="C260" s="390"/>
      <c r="D260" s="391"/>
      <c r="E260" s="390"/>
      <c r="F260" s="392"/>
    </row>
    <row r="261" spans="1:6">
      <c r="A261" s="363"/>
      <c r="B261" s="404" t="s">
        <v>770</v>
      </c>
      <c r="C261" s="390"/>
      <c r="D261" s="391"/>
      <c r="E261" s="390"/>
      <c r="F261" s="392"/>
    </row>
    <row r="262" spans="1:6">
      <c r="A262" s="363"/>
      <c r="B262" s="404" t="s">
        <v>771</v>
      </c>
      <c r="C262" s="390"/>
      <c r="D262" s="391"/>
      <c r="E262" s="390"/>
      <c r="F262" s="392"/>
    </row>
    <row r="263" spans="1:6">
      <c r="A263" s="363"/>
      <c r="B263" s="405" t="s">
        <v>772</v>
      </c>
      <c r="C263" s="390"/>
      <c r="D263" s="391"/>
      <c r="E263" s="390"/>
      <c r="F263" s="392"/>
    </row>
    <row r="264" spans="1:6">
      <c r="A264" s="363"/>
      <c r="B264" s="405" t="s">
        <v>773</v>
      </c>
      <c r="C264" s="390"/>
      <c r="D264" s="391"/>
      <c r="E264" s="390"/>
      <c r="F264" s="392"/>
    </row>
    <row r="265" spans="1:6">
      <c r="A265" s="363"/>
      <c r="B265" s="405" t="s">
        <v>774</v>
      </c>
      <c r="C265" s="390"/>
      <c r="D265" s="391"/>
      <c r="E265" s="390"/>
      <c r="F265" s="392"/>
    </row>
    <row r="266" spans="1:6">
      <c r="A266" s="363"/>
      <c r="B266" s="405" t="s">
        <v>775</v>
      </c>
      <c r="C266" s="390"/>
      <c r="D266" s="391"/>
      <c r="E266" s="390"/>
      <c r="F266" s="392"/>
    </row>
    <row r="267" spans="1:6">
      <c r="A267" s="363"/>
      <c r="B267" s="405" t="s">
        <v>776</v>
      </c>
      <c r="C267" s="390"/>
      <c r="D267" s="391"/>
      <c r="E267" s="390"/>
      <c r="F267" s="392"/>
    </row>
    <row r="268" spans="1:6">
      <c r="A268" s="363"/>
      <c r="B268" s="405"/>
      <c r="C268" s="390"/>
      <c r="D268" s="391"/>
      <c r="E268" s="390"/>
      <c r="F268" s="392"/>
    </row>
    <row r="269" spans="1:6">
      <c r="A269" s="363"/>
      <c r="B269" s="404" t="s">
        <v>777</v>
      </c>
      <c r="C269" s="390"/>
      <c r="D269" s="391"/>
      <c r="E269" s="390"/>
      <c r="F269" s="392"/>
    </row>
    <row r="270" spans="1:6" ht="25.5">
      <c r="A270" s="363"/>
      <c r="B270" s="404" t="s">
        <v>778</v>
      </c>
      <c r="C270" s="390"/>
      <c r="D270" s="391"/>
      <c r="E270" s="390"/>
      <c r="F270" s="392"/>
    </row>
    <row r="271" spans="1:6">
      <c r="A271" s="363"/>
      <c r="B271" s="405" t="s">
        <v>779</v>
      </c>
      <c r="C271" s="390"/>
      <c r="D271" s="391"/>
      <c r="E271" s="390"/>
      <c r="F271" s="392"/>
    </row>
    <row r="272" spans="1:6">
      <c r="A272" s="363"/>
      <c r="B272" s="383" t="s">
        <v>784</v>
      </c>
      <c r="C272" s="365"/>
      <c r="D272" s="365"/>
      <c r="E272" s="365"/>
      <c r="F272" s="369">
        <f>C272*D272</f>
        <v>0</v>
      </c>
    </row>
    <row r="273" spans="1:6">
      <c r="A273" s="363"/>
      <c r="B273" s="384" t="s">
        <v>57</v>
      </c>
      <c r="C273" s="385" t="s">
        <v>499</v>
      </c>
      <c r="D273" s="386"/>
      <c r="E273" s="385"/>
      <c r="F273" s="387">
        <f>C273*D273</f>
        <v>0</v>
      </c>
    </row>
    <row r="274" spans="1:6">
      <c r="A274" s="363"/>
      <c r="B274" s="395"/>
      <c r="C274" s="390"/>
      <c r="D274" s="391"/>
      <c r="E274" s="390"/>
      <c r="F274" s="392"/>
    </row>
    <row r="275" spans="1:6" ht="89.25">
      <c r="A275" s="363" t="s">
        <v>785</v>
      </c>
      <c r="B275" s="406" t="s">
        <v>786</v>
      </c>
      <c r="C275" s="390"/>
      <c r="D275" s="391"/>
      <c r="E275" s="390"/>
      <c r="F275" s="392"/>
    </row>
    <row r="276" spans="1:6" ht="25.5">
      <c r="A276" s="363"/>
      <c r="B276" s="407" t="s">
        <v>787</v>
      </c>
      <c r="C276" s="390"/>
      <c r="D276" s="391"/>
      <c r="E276" s="390"/>
      <c r="F276" s="392"/>
    </row>
    <row r="277" spans="1:6">
      <c r="A277" s="363"/>
      <c r="B277" s="407" t="s">
        <v>788</v>
      </c>
      <c r="C277" s="390"/>
      <c r="D277" s="391"/>
      <c r="E277" s="390"/>
      <c r="F277" s="392"/>
    </row>
    <row r="278" spans="1:6">
      <c r="A278" s="363"/>
      <c r="B278" s="407" t="s">
        <v>789</v>
      </c>
      <c r="C278" s="390"/>
      <c r="D278" s="391"/>
      <c r="E278" s="390"/>
      <c r="F278" s="392"/>
    </row>
    <row r="279" spans="1:6">
      <c r="A279" s="363"/>
      <c r="B279" s="407" t="s">
        <v>790</v>
      </c>
      <c r="C279" s="390"/>
      <c r="D279" s="391"/>
      <c r="E279" s="390"/>
      <c r="F279" s="392"/>
    </row>
    <row r="280" spans="1:6">
      <c r="A280" s="363"/>
      <c r="B280" s="407" t="s">
        <v>791</v>
      </c>
      <c r="C280" s="390"/>
      <c r="D280" s="391"/>
      <c r="E280" s="390"/>
      <c r="F280" s="392"/>
    </row>
    <row r="281" spans="1:6">
      <c r="A281" s="363"/>
      <c r="B281" s="407" t="s">
        <v>792</v>
      </c>
      <c r="C281" s="390"/>
      <c r="D281" s="391"/>
      <c r="E281" s="390"/>
      <c r="F281" s="392"/>
    </row>
    <row r="282" spans="1:6">
      <c r="A282" s="363"/>
      <c r="B282" s="407" t="s">
        <v>793</v>
      </c>
      <c r="C282" s="390"/>
      <c r="D282" s="391"/>
      <c r="E282" s="390"/>
      <c r="F282" s="392"/>
    </row>
    <row r="283" spans="1:6">
      <c r="A283" s="363"/>
      <c r="B283" s="407" t="s">
        <v>794</v>
      </c>
      <c r="C283" s="390"/>
      <c r="D283" s="391"/>
      <c r="E283" s="390"/>
      <c r="F283" s="392"/>
    </row>
    <row r="284" spans="1:6">
      <c r="A284" s="363"/>
      <c r="B284" s="407" t="s">
        <v>795</v>
      </c>
      <c r="C284" s="390"/>
      <c r="D284" s="391"/>
      <c r="E284" s="390"/>
      <c r="F284" s="392"/>
    </row>
    <row r="285" spans="1:6">
      <c r="A285" s="363"/>
      <c r="B285" s="407" t="s">
        <v>796</v>
      </c>
      <c r="C285" s="390"/>
      <c r="D285" s="391"/>
      <c r="E285" s="390"/>
      <c r="F285" s="392"/>
    </row>
    <row r="286" spans="1:6">
      <c r="A286" s="363"/>
      <c r="B286" s="407"/>
      <c r="C286" s="390"/>
      <c r="D286" s="391"/>
      <c r="E286" s="390"/>
      <c r="F286" s="392"/>
    </row>
    <row r="287" spans="1:6">
      <c r="A287" s="363"/>
      <c r="B287" s="407" t="s">
        <v>797</v>
      </c>
      <c r="C287" s="390"/>
      <c r="D287" s="391"/>
      <c r="E287" s="390"/>
      <c r="F287" s="392"/>
    </row>
    <row r="288" spans="1:6">
      <c r="A288" s="363"/>
      <c r="B288" s="408" t="s">
        <v>798</v>
      </c>
      <c r="C288" s="390"/>
      <c r="D288" s="391"/>
      <c r="E288" s="390"/>
      <c r="F288" s="392"/>
    </row>
    <row r="289" spans="1:6">
      <c r="A289" s="363"/>
      <c r="B289" s="408" t="s">
        <v>799</v>
      </c>
      <c r="C289" s="390"/>
      <c r="D289" s="391"/>
      <c r="E289" s="390"/>
      <c r="F289" s="392"/>
    </row>
    <row r="290" spans="1:6">
      <c r="A290" s="363"/>
      <c r="B290" s="408" t="s">
        <v>800</v>
      </c>
      <c r="C290" s="390"/>
      <c r="D290" s="391"/>
      <c r="E290" s="390"/>
      <c r="F290" s="392"/>
    </row>
    <row r="291" spans="1:6">
      <c r="A291" s="363"/>
      <c r="B291" s="383" t="s">
        <v>801</v>
      </c>
      <c r="C291" s="365"/>
      <c r="D291" s="365"/>
      <c r="E291" s="365"/>
      <c r="F291" s="369">
        <f>C291*D291</f>
        <v>0</v>
      </c>
    </row>
    <row r="292" spans="1:6">
      <c r="A292" s="363"/>
      <c r="B292" s="384" t="s">
        <v>57</v>
      </c>
      <c r="C292" s="385" t="s">
        <v>754</v>
      </c>
      <c r="D292" s="386"/>
      <c r="E292" s="385"/>
      <c r="F292" s="387">
        <f>C292*D292</f>
        <v>0</v>
      </c>
    </row>
    <row r="293" spans="1:6">
      <c r="A293" s="363"/>
      <c r="B293" s="395"/>
      <c r="C293" s="390"/>
      <c r="D293" s="391"/>
      <c r="E293" s="390"/>
      <c r="F293" s="392"/>
    </row>
    <row r="294" spans="1:6" ht="76.5">
      <c r="A294" s="363" t="s">
        <v>802</v>
      </c>
      <c r="B294" s="406" t="s">
        <v>803</v>
      </c>
      <c r="C294" s="390"/>
      <c r="D294" s="391"/>
      <c r="E294" s="390"/>
      <c r="F294" s="392"/>
    </row>
    <row r="295" spans="1:6">
      <c r="A295" s="363"/>
      <c r="B295" s="395"/>
      <c r="C295" s="390"/>
      <c r="D295" s="391"/>
      <c r="E295" s="390"/>
      <c r="F295" s="392"/>
    </row>
    <row r="296" spans="1:6">
      <c r="A296" s="363"/>
      <c r="B296" s="407" t="s">
        <v>804</v>
      </c>
      <c r="C296" s="390"/>
      <c r="D296" s="391"/>
      <c r="E296" s="390"/>
      <c r="F296" s="392"/>
    </row>
    <row r="297" spans="1:6">
      <c r="A297" s="363"/>
      <c r="B297" s="407" t="s">
        <v>790</v>
      </c>
      <c r="C297" s="390"/>
      <c r="D297" s="391"/>
      <c r="E297" s="390"/>
      <c r="F297" s="392"/>
    </row>
    <row r="298" spans="1:6">
      <c r="A298" s="363"/>
      <c r="B298" s="407" t="s">
        <v>805</v>
      </c>
      <c r="C298" s="390"/>
      <c r="D298" s="391"/>
      <c r="E298" s="390"/>
      <c r="F298" s="392"/>
    </row>
    <row r="299" spans="1:6">
      <c r="A299" s="363"/>
      <c r="B299" s="407" t="s">
        <v>806</v>
      </c>
      <c r="C299" s="390"/>
      <c r="D299" s="391"/>
      <c r="E299" s="390"/>
      <c r="F299" s="392"/>
    </row>
    <row r="300" spans="1:6">
      <c r="A300" s="363"/>
      <c r="B300" s="407" t="s">
        <v>807</v>
      </c>
      <c r="C300" s="390"/>
      <c r="D300" s="391"/>
      <c r="E300" s="390"/>
      <c r="F300" s="392"/>
    </row>
    <row r="301" spans="1:6">
      <c r="A301" s="363"/>
      <c r="B301" s="407" t="s">
        <v>808</v>
      </c>
      <c r="C301" s="390"/>
      <c r="D301" s="391"/>
      <c r="E301" s="390"/>
      <c r="F301" s="392"/>
    </row>
    <row r="302" spans="1:6">
      <c r="A302" s="363"/>
      <c r="B302" s="407" t="s">
        <v>809</v>
      </c>
      <c r="C302" s="390"/>
      <c r="D302" s="391"/>
      <c r="E302" s="390"/>
      <c r="F302" s="392"/>
    </row>
    <row r="303" spans="1:6">
      <c r="A303" s="363"/>
      <c r="B303" s="407" t="s">
        <v>797</v>
      </c>
      <c r="C303" s="390"/>
      <c r="D303" s="391"/>
      <c r="E303" s="390"/>
      <c r="F303" s="392"/>
    </row>
    <row r="304" spans="1:6">
      <c r="A304" s="363"/>
      <c r="B304" s="408" t="s">
        <v>798</v>
      </c>
      <c r="C304" s="390"/>
      <c r="D304" s="391"/>
      <c r="E304" s="390"/>
      <c r="F304" s="392"/>
    </row>
    <row r="305" spans="1:6">
      <c r="A305" s="363"/>
      <c r="B305" s="383" t="s">
        <v>810</v>
      </c>
      <c r="C305" s="365"/>
      <c r="D305" s="365"/>
      <c r="E305" s="365"/>
      <c r="F305" s="369">
        <f>C305*D305</f>
        <v>0</v>
      </c>
    </row>
    <row r="306" spans="1:6">
      <c r="A306" s="363"/>
      <c r="B306" s="384" t="s">
        <v>57</v>
      </c>
      <c r="C306" s="385" t="s">
        <v>745</v>
      </c>
      <c r="D306" s="386"/>
      <c r="E306" s="385"/>
      <c r="F306" s="387">
        <f>C306*D306</f>
        <v>0</v>
      </c>
    </row>
    <row r="307" spans="1:6">
      <c r="A307" s="363"/>
      <c r="B307" s="395"/>
      <c r="C307" s="390"/>
      <c r="D307" s="391"/>
      <c r="E307" s="390"/>
      <c r="F307" s="392"/>
    </row>
    <row r="308" spans="1:6" ht="25.5">
      <c r="A308" s="363" t="s">
        <v>811</v>
      </c>
      <c r="B308" s="406" t="s">
        <v>812</v>
      </c>
      <c r="C308" s="390"/>
      <c r="D308" s="391"/>
      <c r="E308" s="390"/>
      <c r="F308" s="392"/>
    </row>
    <row r="309" spans="1:6">
      <c r="A309" s="363"/>
      <c r="B309" s="383" t="s">
        <v>813</v>
      </c>
      <c r="C309" s="365"/>
      <c r="D309" s="365"/>
      <c r="E309" s="365"/>
      <c r="F309" s="369">
        <f>C309*D309</f>
        <v>0</v>
      </c>
    </row>
    <row r="310" spans="1:6">
      <c r="A310" s="363"/>
      <c r="B310" s="384" t="s">
        <v>57</v>
      </c>
      <c r="C310" s="385" t="s">
        <v>592</v>
      </c>
      <c r="D310" s="386"/>
      <c r="E310" s="385"/>
      <c r="F310" s="387">
        <f>C310*D310</f>
        <v>0</v>
      </c>
    </row>
    <row r="311" spans="1:6">
      <c r="A311" s="363"/>
      <c r="B311" s="395"/>
      <c r="C311" s="390"/>
      <c r="D311" s="391"/>
      <c r="E311" s="390"/>
      <c r="F311" s="392"/>
    </row>
    <row r="312" spans="1:6" ht="25.5">
      <c r="A312" s="363" t="s">
        <v>814</v>
      </c>
      <c r="B312" s="406" t="s">
        <v>815</v>
      </c>
      <c r="C312" s="390"/>
      <c r="D312" s="391"/>
      <c r="E312" s="390"/>
      <c r="F312" s="392"/>
    </row>
    <row r="313" spans="1:6">
      <c r="A313" s="363"/>
      <c r="B313" s="409" t="s">
        <v>816</v>
      </c>
      <c r="C313" s="390"/>
      <c r="D313" s="391"/>
      <c r="E313" s="390"/>
      <c r="F313" s="392"/>
    </row>
    <row r="314" spans="1:6">
      <c r="A314" s="363"/>
      <c r="B314" s="384" t="s">
        <v>57</v>
      </c>
      <c r="C314" s="385" t="s">
        <v>499</v>
      </c>
      <c r="D314" s="386"/>
      <c r="E314" s="385"/>
      <c r="F314" s="387">
        <f>C314*D314</f>
        <v>0</v>
      </c>
    </row>
    <row r="315" spans="1:6">
      <c r="A315" s="363"/>
      <c r="B315" s="395"/>
      <c r="C315" s="390"/>
      <c r="D315" s="391"/>
      <c r="E315" s="390"/>
      <c r="F315" s="392"/>
    </row>
    <row r="316" spans="1:6" ht="51">
      <c r="A316" s="363" t="s">
        <v>817</v>
      </c>
      <c r="B316" s="373" t="s">
        <v>818</v>
      </c>
      <c r="C316" s="410"/>
      <c r="D316" s="363"/>
      <c r="E316" s="411"/>
      <c r="F316" s="412"/>
    </row>
    <row r="317" spans="1:6">
      <c r="A317" s="363"/>
      <c r="B317" s="373" t="s">
        <v>819</v>
      </c>
      <c r="C317" s="410"/>
      <c r="D317" s="363"/>
      <c r="E317" s="411"/>
      <c r="F317" s="412"/>
    </row>
    <row r="318" spans="1:6">
      <c r="A318" s="363"/>
      <c r="B318" s="384" t="s">
        <v>57</v>
      </c>
      <c r="C318" s="413">
        <v>8</v>
      </c>
      <c r="D318" s="414"/>
      <c r="E318" s="385"/>
      <c r="F318" s="415">
        <f>C318*D318</f>
        <v>0</v>
      </c>
    </row>
    <row r="319" spans="1:6">
      <c r="A319" s="363"/>
      <c r="B319" s="373"/>
      <c r="C319" s="410"/>
      <c r="D319" s="363"/>
      <c r="E319" s="411"/>
      <c r="F319" s="412"/>
    </row>
    <row r="320" spans="1:6" ht="51">
      <c r="A320" s="363" t="s">
        <v>820</v>
      </c>
      <c r="B320" s="373" t="s">
        <v>818</v>
      </c>
      <c r="C320" s="410"/>
      <c r="D320" s="363"/>
      <c r="E320" s="411"/>
      <c r="F320" s="412"/>
    </row>
    <row r="321" spans="1:6">
      <c r="A321" s="363"/>
      <c r="B321" s="373" t="s">
        <v>821</v>
      </c>
      <c r="C321" s="410"/>
      <c r="D321" s="363"/>
      <c r="E321" s="411"/>
      <c r="F321" s="412"/>
    </row>
    <row r="322" spans="1:6">
      <c r="A322" s="363"/>
      <c r="B322" s="384" t="s">
        <v>57</v>
      </c>
      <c r="C322" s="413">
        <v>3</v>
      </c>
      <c r="D322" s="414"/>
      <c r="E322" s="385"/>
      <c r="F322" s="415">
        <f>C322*D322</f>
        <v>0</v>
      </c>
    </row>
    <row r="323" spans="1:6">
      <c r="A323" s="363"/>
      <c r="B323" s="395"/>
      <c r="C323" s="390"/>
      <c r="D323" s="391"/>
      <c r="E323" s="390"/>
      <c r="F323" s="392"/>
    </row>
    <row r="324" spans="1:6" ht="25.5">
      <c r="A324" s="363" t="s">
        <v>822</v>
      </c>
      <c r="B324" s="373" t="s">
        <v>823</v>
      </c>
      <c r="C324" s="410"/>
      <c r="D324" s="363"/>
      <c r="E324" s="411"/>
      <c r="F324" s="412"/>
    </row>
    <row r="325" spans="1:6">
      <c r="A325" s="363"/>
      <c r="B325" s="384" t="s">
        <v>350</v>
      </c>
      <c r="C325" s="385" t="s">
        <v>824</v>
      </c>
      <c r="D325" s="386"/>
      <c r="E325" s="385"/>
      <c r="F325" s="387">
        <f>C325*D325</f>
        <v>0</v>
      </c>
    </row>
    <row r="326" spans="1:6">
      <c r="A326" s="363"/>
      <c r="B326" s="373"/>
      <c r="C326" s="410"/>
      <c r="D326" s="363"/>
      <c r="E326" s="411"/>
      <c r="F326" s="412"/>
    </row>
    <row r="327" spans="1:6" ht="51">
      <c r="A327" s="363" t="s">
        <v>825</v>
      </c>
      <c r="B327" s="416" t="s">
        <v>826</v>
      </c>
      <c r="C327" s="410"/>
      <c r="D327" s="363"/>
      <c r="E327" s="411"/>
      <c r="F327" s="412"/>
    </row>
    <row r="328" spans="1:6">
      <c r="A328" s="363"/>
      <c r="B328" s="373" t="s">
        <v>827</v>
      </c>
      <c r="C328" s="410"/>
      <c r="D328" s="363"/>
      <c r="E328" s="411"/>
      <c r="F328" s="412"/>
    </row>
    <row r="329" spans="1:6">
      <c r="A329" s="363"/>
      <c r="B329" s="384" t="s">
        <v>57</v>
      </c>
      <c r="C329" s="413">
        <v>3</v>
      </c>
      <c r="D329" s="414"/>
      <c r="E329" s="385"/>
      <c r="F329" s="415">
        <f>C329*D329</f>
        <v>0</v>
      </c>
    </row>
    <row r="330" spans="1:6">
      <c r="A330" s="363"/>
      <c r="B330" s="373"/>
      <c r="C330" s="410"/>
      <c r="D330" s="363"/>
      <c r="E330" s="411"/>
      <c r="F330" s="412"/>
    </row>
    <row r="331" spans="1:6" ht="38.25">
      <c r="A331" s="363" t="s">
        <v>828</v>
      </c>
      <c r="B331" s="373" t="s">
        <v>829</v>
      </c>
      <c r="C331" s="410"/>
      <c r="D331" s="363"/>
      <c r="E331" s="411"/>
      <c r="F331" s="412"/>
    </row>
    <row r="332" spans="1:6">
      <c r="A332" s="363"/>
      <c r="B332" s="384" t="s">
        <v>57</v>
      </c>
      <c r="C332" s="413">
        <v>1</v>
      </c>
      <c r="D332" s="414"/>
      <c r="E332" s="385"/>
      <c r="F332" s="415">
        <f>C332*D332</f>
        <v>0</v>
      </c>
    </row>
    <row r="333" spans="1:6">
      <c r="A333" s="363"/>
      <c r="B333" s="373"/>
      <c r="C333" s="410"/>
      <c r="D333" s="363"/>
      <c r="E333" s="411"/>
      <c r="F333" s="412"/>
    </row>
    <row r="334" spans="1:6" ht="51">
      <c r="A334" s="363" t="s">
        <v>830</v>
      </c>
      <c r="B334" s="373" t="s">
        <v>831</v>
      </c>
      <c r="C334" s="410"/>
      <c r="D334" s="363"/>
      <c r="E334" s="411"/>
      <c r="F334" s="412"/>
    </row>
    <row r="335" spans="1:6">
      <c r="A335" s="363"/>
      <c r="B335" s="384" t="s">
        <v>57</v>
      </c>
      <c r="C335" s="413">
        <v>1</v>
      </c>
      <c r="D335" s="414"/>
      <c r="E335" s="385"/>
      <c r="F335" s="415">
        <f>C335*D335</f>
        <v>0</v>
      </c>
    </row>
    <row r="336" spans="1:6">
      <c r="A336" s="363"/>
      <c r="B336" s="373"/>
      <c r="C336" s="410"/>
      <c r="D336" s="363"/>
      <c r="E336" s="411"/>
      <c r="F336" s="412"/>
    </row>
    <row r="337" spans="1:6" ht="38.25">
      <c r="A337" s="363" t="s">
        <v>832</v>
      </c>
      <c r="B337" s="373" t="s">
        <v>833</v>
      </c>
      <c r="C337" s="410"/>
      <c r="D337" s="363"/>
      <c r="E337" s="411"/>
      <c r="F337" s="412"/>
    </row>
    <row r="338" spans="1:6">
      <c r="A338" s="363"/>
      <c r="B338" s="384" t="s">
        <v>57</v>
      </c>
      <c r="C338" s="413">
        <v>1</v>
      </c>
      <c r="D338" s="414"/>
      <c r="E338" s="385"/>
      <c r="F338" s="415">
        <f>C338*D338</f>
        <v>0</v>
      </c>
    </row>
    <row r="339" spans="1:6">
      <c r="A339" s="363"/>
      <c r="B339" s="395"/>
      <c r="C339" s="417"/>
      <c r="D339" s="418"/>
      <c r="E339" s="390"/>
      <c r="F339" s="412"/>
    </row>
    <row r="340" spans="1:6">
      <c r="A340" s="363"/>
      <c r="B340" s="419"/>
      <c r="C340" s="420"/>
      <c r="D340" s="418"/>
      <c r="E340" s="390"/>
      <c r="F340" s="412"/>
    </row>
    <row r="341" spans="1:6" ht="38.25">
      <c r="A341" s="363" t="s">
        <v>834</v>
      </c>
      <c r="B341" s="421" t="s">
        <v>835</v>
      </c>
      <c r="C341" s="420"/>
      <c r="D341" s="418"/>
      <c r="E341" s="390"/>
      <c r="F341" s="412"/>
    </row>
    <row r="342" spans="1:6">
      <c r="A342" s="363"/>
      <c r="B342" s="373" t="s">
        <v>836</v>
      </c>
      <c r="C342" s="410"/>
      <c r="D342" s="363"/>
      <c r="E342" s="411"/>
      <c r="F342" s="412"/>
    </row>
    <row r="343" spans="1:6">
      <c r="A343" s="363"/>
      <c r="B343" s="384" t="s">
        <v>57</v>
      </c>
      <c r="C343" s="413">
        <v>2</v>
      </c>
      <c r="D343" s="414"/>
      <c r="E343" s="385"/>
      <c r="F343" s="415">
        <f>C343*D343</f>
        <v>0</v>
      </c>
    </row>
    <row r="344" spans="1:6">
      <c r="A344" s="363"/>
      <c r="B344" s="419"/>
      <c r="C344" s="420"/>
      <c r="D344" s="418"/>
      <c r="E344" s="390"/>
      <c r="F344" s="412"/>
    </row>
    <row r="345" spans="1:6" ht="51">
      <c r="A345" s="363" t="s">
        <v>837</v>
      </c>
      <c r="B345" s="421" t="s">
        <v>838</v>
      </c>
      <c r="C345" s="420"/>
      <c r="D345" s="418"/>
      <c r="E345" s="390"/>
      <c r="F345" s="412"/>
    </row>
    <row r="346" spans="1:6">
      <c r="A346" s="363"/>
      <c r="B346" s="384" t="s">
        <v>57</v>
      </c>
      <c r="C346" s="413">
        <v>1</v>
      </c>
      <c r="D346" s="414"/>
      <c r="E346" s="385"/>
      <c r="F346" s="415">
        <f>C346*D346</f>
        <v>0</v>
      </c>
    </row>
    <row r="347" spans="1:6">
      <c r="A347" s="363"/>
      <c r="B347" s="419"/>
      <c r="C347" s="420"/>
      <c r="D347" s="418"/>
      <c r="E347" s="390"/>
      <c r="F347" s="412"/>
    </row>
    <row r="348" spans="1:6" ht="25.5">
      <c r="A348" s="363" t="s">
        <v>839</v>
      </c>
      <c r="B348" s="421" t="s">
        <v>840</v>
      </c>
      <c r="C348" s="420"/>
      <c r="D348" s="418"/>
      <c r="E348" s="390"/>
      <c r="F348" s="412"/>
    </row>
    <row r="349" spans="1:6">
      <c r="A349" s="365"/>
      <c r="B349" s="384" t="s">
        <v>57</v>
      </c>
      <c r="C349" s="413">
        <v>1</v>
      </c>
      <c r="D349" s="414"/>
      <c r="E349" s="385"/>
      <c r="F349" s="415">
        <f>C349*D349</f>
        <v>0</v>
      </c>
    </row>
    <row r="350" spans="1:6" ht="13.5" thickBot="1">
      <c r="A350" s="365"/>
      <c r="B350" s="395"/>
      <c r="C350" s="417"/>
      <c r="D350" s="418"/>
      <c r="E350" s="390"/>
      <c r="F350" s="412"/>
    </row>
    <row r="351" spans="1:6" ht="26.25" thickBot="1">
      <c r="A351" s="422" t="s">
        <v>0</v>
      </c>
      <c r="B351" s="423" t="s">
        <v>841</v>
      </c>
      <c r="C351" s="424"/>
      <c r="D351" s="424"/>
      <c r="E351" s="424"/>
      <c r="F351" s="425">
        <f>SUM(F23:F349)</f>
        <v>0</v>
      </c>
    </row>
    <row r="352" spans="1:6">
      <c r="A352" s="365"/>
      <c r="B352" s="395"/>
      <c r="C352" s="417"/>
      <c r="D352" s="418"/>
      <c r="E352" s="390"/>
      <c r="F352" s="426"/>
    </row>
    <row r="353" spans="1:6">
      <c r="A353" s="365">
        <v>2</v>
      </c>
      <c r="B353" s="427" t="s">
        <v>842</v>
      </c>
      <c r="C353" s="417"/>
      <c r="D353" s="418"/>
      <c r="E353" s="390"/>
      <c r="F353" s="412"/>
    </row>
    <row r="354" spans="1:6">
      <c r="A354" s="365"/>
      <c r="B354" s="395"/>
      <c r="C354" s="417"/>
      <c r="D354" s="418"/>
      <c r="E354" s="390"/>
      <c r="F354" s="412"/>
    </row>
    <row r="355" spans="1:6" ht="153">
      <c r="A355" s="428" t="s">
        <v>843</v>
      </c>
      <c r="B355" s="429" t="s">
        <v>844</v>
      </c>
      <c r="C355" s="417"/>
      <c r="D355" s="418"/>
      <c r="E355" s="390"/>
      <c r="F355" s="412"/>
    </row>
    <row r="356" spans="1:6" ht="89.25">
      <c r="A356" s="365"/>
      <c r="B356" s="429" t="s">
        <v>845</v>
      </c>
      <c r="C356" s="417"/>
      <c r="D356" s="418"/>
      <c r="E356" s="390"/>
      <c r="F356" s="412"/>
    </row>
    <row r="357" spans="1:6">
      <c r="A357" s="365"/>
      <c r="B357" s="429" t="s">
        <v>846</v>
      </c>
      <c r="C357" s="417"/>
      <c r="D357" s="418"/>
      <c r="E357" s="390"/>
      <c r="F357" s="412"/>
    </row>
    <row r="358" spans="1:6">
      <c r="A358" s="365"/>
      <c r="B358" s="429" t="s">
        <v>847</v>
      </c>
      <c r="C358" s="417"/>
      <c r="D358" s="418"/>
      <c r="E358" s="390"/>
      <c r="F358" s="412"/>
    </row>
    <row r="359" spans="1:6">
      <c r="A359" s="365"/>
      <c r="B359" s="429" t="s">
        <v>848</v>
      </c>
      <c r="C359" s="417"/>
      <c r="D359" s="418"/>
      <c r="E359" s="390"/>
      <c r="F359" s="412"/>
    </row>
    <row r="360" spans="1:6">
      <c r="A360" s="365"/>
      <c r="B360" s="429" t="s">
        <v>849</v>
      </c>
      <c r="C360" s="417"/>
      <c r="D360" s="418"/>
      <c r="E360" s="390"/>
      <c r="F360" s="412"/>
    </row>
    <row r="361" spans="1:6">
      <c r="A361" s="365"/>
      <c r="B361" s="429" t="s">
        <v>850</v>
      </c>
      <c r="C361" s="417"/>
      <c r="D361" s="418"/>
      <c r="E361" s="390"/>
      <c r="F361" s="412"/>
    </row>
    <row r="362" spans="1:6">
      <c r="A362" s="365"/>
      <c r="B362" s="429" t="s">
        <v>851</v>
      </c>
      <c r="C362" s="417"/>
      <c r="D362" s="418"/>
      <c r="E362" s="390"/>
      <c r="F362" s="412"/>
    </row>
    <row r="363" spans="1:6">
      <c r="A363" s="365"/>
      <c r="B363" s="429" t="s">
        <v>852</v>
      </c>
      <c r="C363" s="417"/>
      <c r="D363" s="418"/>
      <c r="E363" s="390"/>
      <c r="F363" s="412"/>
    </row>
    <row r="364" spans="1:6">
      <c r="A364" s="365"/>
      <c r="B364" s="429" t="s">
        <v>853</v>
      </c>
      <c r="C364" s="417"/>
      <c r="D364" s="418"/>
      <c r="E364" s="390"/>
      <c r="F364" s="412"/>
    </row>
    <row r="365" spans="1:6">
      <c r="A365" s="365"/>
      <c r="B365" s="429" t="s">
        <v>854</v>
      </c>
      <c r="C365" s="417"/>
      <c r="D365" s="418"/>
      <c r="E365" s="390"/>
      <c r="F365" s="412"/>
    </row>
    <row r="366" spans="1:6">
      <c r="A366" s="365"/>
      <c r="B366" s="429" t="s">
        <v>855</v>
      </c>
      <c r="C366" s="417"/>
      <c r="D366" s="418"/>
      <c r="E366" s="390"/>
      <c r="F366" s="412"/>
    </row>
    <row r="367" spans="1:6">
      <c r="A367" s="365"/>
      <c r="B367" s="429" t="s">
        <v>856</v>
      </c>
      <c r="C367" s="417"/>
      <c r="D367" s="418"/>
      <c r="E367" s="390"/>
      <c r="F367" s="412"/>
    </row>
    <row r="368" spans="1:6">
      <c r="A368" s="365"/>
      <c r="B368" s="429" t="s">
        <v>857</v>
      </c>
      <c r="C368" s="417"/>
      <c r="D368" s="418"/>
      <c r="E368" s="390"/>
      <c r="F368" s="412"/>
    </row>
    <row r="369" spans="1:6">
      <c r="A369" s="365"/>
      <c r="B369" s="429" t="s">
        <v>858</v>
      </c>
      <c r="C369" s="417"/>
      <c r="D369" s="418"/>
      <c r="E369" s="390"/>
      <c r="F369" s="412"/>
    </row>
    <row r="370" spans="1:6">
      <c r="A370" s="365"/>
      <c r="B370" s="429" t="s">
        <v>850</v>
      </c>
      <c r="C370" s="417"/>
      <c r="D370" s="418"/>
      <c r="E370" s="390"/>
      <c r="F370" s="412"/>
    </row>
    <row r="371" spans="1:6">
      <c r="A371" s="365"/>
      <c r="B371" s="429" t="s">
        <v>859</v>
      </c>
      <c r="C371" s="417"/>
      <c r="D371" s="418"/>
      <c r="E371" s="390"/>
      <c r="F371" s="412"/>
    </row>
    <row r="372" spans="1:6">
      <c r="A372" s="365"/>
      <c r="B372" s="429" t="s">
        <v>860</v>
      </c>
      <c r="C372" s="417"/>
      <c r="D372" s="418"/>
      <c r="E372" s="390"/>
      <c r="F372" s="412"/>
    </row>
    <row r="373" spans="1:6">
      <c r="A373" s="365"/>
      <c r="B373" s="429" t="s">
        <v>853</v>
      </c>
      <c r="C373" s="417"/>
      <c r="D373" s="418"/>
      <c r="E373" s="390"/>
      <c r="F373" s="412"/>
    </row>
    <row r="374" spans="1:6">
      <c r="A374" s="365"/>
      <c r="B374" s="429" t="s">
        <v>861</v>
      </c>
      <c r="C374" s="417"/>
      <c r="D374" s="418"/>
      <c r="E374" s="390"/>
      <c r="F374" s="412"/>
    </row>
    <row r="375" spans="1:6">
      <c r="A375" s="365"/>
      <c r="B375" s="429" t="s">
        <v>862</v>
      </c>
      <c r="C375" s="417"/>
      <c r="D375" s="418"/>
      <c r="E375" s="390"/>
      <c r="F375" s="412"/>
    </row>
    <row r="376" spans="1:6">
      <c r="A376" s="365"/>
      <c r="B376" s="429" t="s">
        <v>863</v>
      </c>
      <c r="C376" s="417"/>
      <c r="D376" s="418"/>
      <c r="E376" s="390"/>
      <c r="F376" s="412"/>
    </row>
    <row r="377" spans="1:6">
      <c r="A377" s="365"/>
      <c r="B377" s="430" t="s">
        <v>864</v>
      </c>
      <c r="C377" s="417"/>
      <c r="D377" s="418"/>
      <c r="E377" s="390"/>
      <c r="F377" s="412"/>
    </row>
    <row r="378" spans="1:6">
      <c r="A378" s="365"/>
      <c r="B378" s="431" t="s">
        <v>865</v>
      </c>
      <c r="C378" s="417"/>
      <c r="D378" s="418"/>
      <c r="E378" s="390"/>
      <c r="F378" s="412"/>
    </row>
    <row r="379" spans="1:6">
      <c r="A379" s="365"/>
      <c r="B379" s="431" t="s">
        <v>866</v>
      </c>
      <c r="C379" s="417"/>
      <c r="D379" s="418"/>
      <c r="E379" s="390"/>
      <c r="F379" s="412"/>
    </row>
    <row r="380" spans="1:6">
      <c r="A380" s="365"/>
      <c r="B380" s="431" t="s">
        <v>865</v>
      </c>
      <c r="C380" s="417"/>
      <c r="D380" s="418"/>
      <c r="E380" s="390"/>
      <c r="F380" s="412"/>
    </row>
    <row r="381" spans="1:6">
      <c r="A381" s="365"/>
      <c r="B381" s="431" t="s">
        <v>866</v>
      </c>
      <c r="C381" s="417"/>
      <c r="D381" s="418"/>
      <c r="E381" s="390"/>
      <c r="F381" s="412"/>
    </row>
    <row r="382" spans="1:6">
      <c r="A382" s="365"/>
      <c r="B382" s="431" t="s">
        <v>867</v>
      </c>
      <c r="C382" s="417"/>
      <c r="D382" s="418"/>
      <c r="E382" s="390"/>
      <c r="F382" s="412"/>
    </row>
    <row r="383" spans="1:6">
      <c r="A383" s="365"/>
      <c r="B383" s="431" t="s">
        <v>868</v>
      </c>
      <c r="C383" s="417"/>
      <c r="D383" s="418"/>
      <c r="E383" s="390"/>
      <c r="F383" s="412"/>
    </row>
    <row r="384" spans="1:6">
      <c r="A384" s="365"/>
      <c r="B384" s="430" t="s">
        <v>869</v>
      </c>
      <c r="C384" s="417"/>
      <c r="D384" s="418"/>
      <c r="E384" s="390"/>
      <c r="F384" s="412"/>
    </row>
    <row r="385" spans="1:6">
      <c r="A385" s="365"/>
      <c r="B385" s="431" t="s">
        <v>865</v>
      </c>
      <c r="C385" s="417"/>
      <c r="D385" s="418"/>
      <c r="E385" s="390"/>
      <c r="F385" s="412"/>
    </row>
    <row r="386" spans="1:6">
      <c r="A386" s="365"/>
      <c r="B386" s="431" t="s">
        <v>870</v>
      </c>
      <c r="C386" s="417"/>
      <c r="D386" s="418"/>
      <c r="E386" s="390"/>
      <c r="F386" s="412"/>
    </row>
    <row r="387" spans="1:6">
      <c r="A387" s="365"/>
      <c r="B387" s="431" t="s">
        <v>865</v>
      </c>
      <c r="C387" s="417"/>
      <c r="D387" s="418"/>
      <c r="E387" s="390"/>
      <c r="F387" s="412"/>
    </row>
    <row r="388" spans="1:6">
      <c r="A388" s="365"/>
      <c r="B388" s="431" t="s">
        <v>871</v>
      </c>
      <c r="C388" s="417"/>
      <c r="D388" s="418"/>
      <c r="E388" s="390"/>
      <c r="F388" s="412"/>
    </row>
    <row r="389" spans="1:6">
      <c r="A389" s="365"/>
      <c r="B389" s="431" t="s">
        <v>872</v>
      </c>
      <c r="C389" s="417"/>
      <c r="D389" s="418"/>
      <c r="E389" s="390"/>
      <c r="F389" s="412"/>
    </row>
    <row r="390" spans="1:6">
      <c r="A390" s="365"/>
      <c r="B390" s="431" t="s">
        <v>873</v>
      </c>
      <c r="C390" s="417"/>
      <c r="D390" s="418"/>
      <c r="E390" s="390"/>
      <c r="F390" s="412"/>
    </row>
    <row r="391" spans="1:6">
      <c r="A391" s="365"/>
      <c r="B391" s="431" t="s">
        <v>874</v>
      </c>
      <c r="C391" s="417"/>
      <c r="D391" s="418"/>
      <c r="E391" s="390"/>
      <c r="F391" s="412"/>
    </row>
    <row r="392" spans="1:6">
      <c r="A392" s="365"/>
      <c r="B392" s="431" t="s">
        <v>875</v>
      </c>
      <c r="C392" s="417"/>
      <c r="D392" s="418"/>
      <c r="E392" s="390"/>
      <c r="F392" s="412"/>
    </row>
    <row r="393" spans="1:6">
      <c r="A393" s="365"/>
      <c r="B393" s="431" t="s">
        <v>876</v>
      </c>
      <c r="C393" s="417"/>
      <c r="D393" s="418"/>
      <c r="E393" s="390"/>
      <c r="F393" s="412"/>
    </row>
    <row r="394" spans="1:6">
      <c r="A394" s="365"/>
      <c r="B394" s="431" t="s">
        <v>877</v>
      </c>
      <c r="C394" s="417"/>
      <c r="D394" s="418"/>
      <c r="E394" s="390"/>
      <c r="F394" s="412"/>
    </row>
    <row r="395" spans="1:6">
      <c r="A395" s="365"/>
      <c r="B395" s="431" t="s">
        <v>878</v>
      </c>
      <c r="C395" s="417"/>
      <c r="D395" s="418"/>
      <c r="E395" s="390"/>
      <c r="F395" s="412"/>
    </row>
    <row r="396" spans="1:6">
      <c r="A396" s="365"/>
      <c r="B396" s="431" t="s">
        <v>879</v>
      </c>
      <c r="C396" s="417"/>
      <c r="D396" s="418"/>
      <c r="E396" s="390"/>
      <c r="F396" s="412"/>
    </row>
    <row r="397" spans="1:6">
      <c r="A397" s="365"/>
      <c r="B397" s="431" t="s">
        <v>880</v>
      </c>
      <c r="C397" s="417"/>
      <c r="D397" s="418"/>
      <c r="E397" s="390"/>
      <c r="F397" s="412"/>
    </row>
    <row r="398" spans="1:6">
      <c r="A398" s="365"/>
      <c r="B398" s="431" t="s">
        <v>881</v>
      </c>
      <c r="C398" s="417"/>
      <c r="D398" s="418"/>
      <c r="E398" s="390"/>
      <c r="F398" s="412"/>
    </row>
    <row r="399" spans="1:6">
      <c r="A399" s="365"/>
      <c r="B399" s="384" t="s">
        <v>57</v>
      </c>
      <c r="C399" s="413">
        <v>3</v>
      </c>
      <c r="D399" s="414"/>
      <c r="E399" s="385"/>
      <c r="F399" s="415">
        <f>C399*D399</f>
        <v>0</v>
      </c>
    </row>
    <row r="400" spans="1:6">
      <c r="A400" s="365"/>
      <c r="B400" s="395"/>
      <c r="C400" s="417"/>
      <c r="D400" s="418"/>
      <c r="E400" s="390"/>
      <c r="F400" s="412"/>
    </row>
    <row r="401" spans="1:6" ht="114.75">
      <c r="A401" s="428" t="s">
        <v>17</v>
      </c>
      <c r="B401" s="432" t="s">
        <v>882</v>
      </c>
      <c r="C401" s="417"/>
      <c r="D401" s="418"/>
      <c r="E401" s="390"/>
      <c r="F401" s="412"/>
    </row>
    <row r="402" spans="1:6">
      <c r="A402" s="365"/>
      <c r="B402" s="433" t="s">
        <v>883</v>
      </c>
      <c r="C402" s="417"/>
      <c r="D402" s="418"/>
      <c r="E402" s="390"/>
      <c r="F402" s="412"/>
    </row>
    <row r="403" spans="1:6">
      <c r="A403" s="365"/>
      <c r="B403" s="433" t="s">
        <v>884</v>
      </c>
      <c r="C403" s="417"/>
      <c r="D403" s="418"/>
      <c r="E403" s="390"/>
      <c r="F403" s="412"/>
    </row>
    <row r="404" spans="1:6">
      <c r="A404" s="365"/>
      <c r="B404" s="433" t="s">
        <v>885</v>
      </c>
      <c r="C404" s="417"/>
      <c r="D404" s="418"/>
      <c r="E404" s="390"/>
      <c r="F404" s="412"/>
    </row>
    <row r="405" spans="1:6">
      <c r="A405" s="365"/>
      <c r="B405" s="433" t="s">
        <v>886</v>
      </c>
      <c r="C405" s="417"/>
      <c r="D405" s="418"/>
      <c r="E405" s="390"/>
      <c r="F405" s="412"/>
    </row>
    <row r="406" spans="1:6">
      <c r="A406" s="365"/>
      <c r="B406" s="433" t="s">
        <v>850</v>
      </c>
      <c r="C406" s="417"/>
      <c r="D406" s="418"/>
      <c r="E406" s="390"/>
      <c r="F406" s="412"/>
    </row>
    <row r="407" spans="1:6">
      <c r="A407" s="365"/>
      <c r="B407" s="433" t="s">
        <v>887</v>
      </c>
      <c r="C407" s="417"/>
      <c r="D407" s="418"/>
      <c r="E407" s="390"/>
      <c r="F407" s="412"/>
    </row>
    <row r="408" spans="1:6">
      <c r="A408" s="365"/>
      <c r="B408" s="433" t="s">
        <v>852</v>
      </c>
      <c r="C408" s="417"/>
      <c r="D408" s="418"/>
      <c r="E408" s="390"/>
      <c r="F408" s="412"/>
    </row>
    <row r="409" spans="1:6">
      <c r="A409" s="365"/>
      <c r="B409" s="433" t="s">
        <v>853</v>
      </c>
      <c r="C409" s="417"/>
      <c r="D409" s="418"/>
      <c r="E409" s="390"/>
      <c r="F409" s="412"/>
    </row>
    <row r="410" spans="1:6">
      <c r="A410" s="365"/>
      <c r="B410" s="433" t="s">
        <v>888</v>
      </c>
      <c r="C410" s="417"/>
      <c r="D410" s="418"/>
      <c r="E410" s="390"/>
      <c r="F410" s="412"/>
    </row>
    <row r="411" spans="1:6">
      <c r="A411" s="365"/>
      <c r="B411" s="433" t="s">
        <v>889</v>
      </c>
      <c r="C411" s="417"/>
      <c r="D411" s="418"/>
      <c r="E411" s="390"/>
      <c r="F411" s="412"/>
    </row>
    <row r="412" spans="1:6">
      <c r="A412" s="365"/>
      <c r="B412" s="433" t="s">
        <v>853</v>
      </c>
      <c r="C412" s="417"/>
      <c r="D412" s="418"/>
      <c r="E412" s="390"/>
      <c r="F412" s="412"/>
    </row>
    <row r="413" spans="1:6">
      <c r="A413" s="365"/>
      <c r="B413" s="433" t="s">
        <v>890</v>
      </c>
      <c r="C413" s="417"/>
      <c r="D413" s="418"/>
      <c r="E413" s="390"/>
      <c r="F413" s="412"/>
    </row>
    <row r="414" spans="1:6">
      <c r="A414" s="365"/>
      <c r="B414" s="433" t="s">
        <v>891</v>
      </c>
      <c r="C414" s="417"/>
      <c r="D414" s="418"/>
      <c r="E414" s="390"/>
      <c r="F414" s="412"/>
    </row>
    <row r="415" spans="1:6">
      <c r="A415" s="365"/>
      <c r="B415" s="433" t="s">
        <v>892</v>
      </c>
      <c r="C415" s="417"/>
      <c r="D415" s="418"/>
      <c r="E415" s="390"/>
      <c r="F415" s="412"/>
    </row>
    <row r="416" spans="1:6">
      <c r="A416" s="365"/>
      <c r="B416" s="433" t="s">
        <v>850</v>
      </c>
      <c r="C416" s="417"/>
      <c r="D416" s="418"/>
      <c r="E416" s="390"/>
      <c r="F416" s="412"/>
    </row>
    <row r="417" spans="1:6">
      <c r="A417" s="365"/>
      <c r="B417" s="433" t="s">
        <v>893</v>
      </c>
      <c r="C417" s="417"/>
      <c r="D417" s="418"/>
      <c r="E417" s="390"/>
      <c r="F417" s="412"/>
    </row>
    <row r="418" spans="1:6">
      <c r="A418" s="365"/>
      <c r="B418" s="433" t="s">
        <v>894</v>
      </c>
      <c r="C418" s="417"/>
      <c r="D418" s="418"/>
      <c r="E418" s="390"/>
      <c r="F418" s="412"/>
    </row>
    <row r="419" spans="1:6">
      <c r="A419" s="365"/>
      <c r="B419" s="433" t="s">
        <v>895</v>
      </c>
      <c r="C419" s="417"/>
      <c r="D419" s="418"/>
      <c r="E419" s="390"/>
      <c r="F419" s="412"/>
    </row>
    <row r="420" spans="1:6">
      <c r="A420" s="365"/>
      <c r="B420" s="433" t="s">
        <v>862</v>
      </c>
      <c r="C420" s="417"/>
      <c r="D420" s="418"/>
      <c r="E420" s="390"/>
      <c r="F420" s="412"/>
    </row>
    <row r="421" spans="1:6">
      <c r="A421" s="365"/>
      <c r="B421" s="433" t="s">
        <v>896</v>
      </c>
      <c r="C421" s="417"/>
      <c r="D421" s="418"/>
      <c r="E421" s="390"/>
      <c r="F421" s="412"/>
    </row>
    <row r="422" spans="1:6">
      <c r="A422" s="365"/>
      <c r="B422" s="433" t="s">
        <v>865</v>
      </c>
      <c r="C422" s="417"/>
      <c r="D422" s="418"/>
      <c r="E422" s="390"/>
      <c r="F422" s="412"/>
    </row>
    <row r="423" spans="1:6">
      <c r="A423" s="365"/>
      <c r="B423" s="433" t="s">
        <v>897</v>
      </c>
      <c r="C423" s="417"/>
      <c r="D423" s="418"/>
      <c r="E423" s="390"/>
      <c r="F423" s="412"/>
    </row>
    <row r="424" spans="1:6">
      <c r="A424" s="365"/>
      <c r="B424" s="433" t="s">
        <v>865</v>
      </c>
      <c r="C424" s="417"/>
      <c r="D424" s="418"/>
      <c r="E424" s="390"/>
      <c r="F424" s="412"/>
    </row>
    <row r="425" spans="1:6">
      <c r="A425" s="365"/>
      <c r="B425" s="433" t="s">
        <v>898</v>
      </c>
      <c r="C425" s="417"/>
      <c r="D425" s="418"/>
      <c r="E425" s="390"/>
      <c r="F425" s="412"/>
    </row>
    <row r="426" spans="1:6">
      <c r="A426" s="365"/>
      <c r="B426" s="433" t="s">
        <v>899</v>
      </c>
      <c r="C426" s="417"/>
      <c r="D426" s="418"/>
      <c r="E426" s="390"/>
      <c r="F426" s="412"/>
    </row>
    <row r="427" spans="1:6">
      <c r="A427" s="365"/>
      <c r="B427" s="433" t="s">
        <v>900</v>
      </c>
      <c r="C427" s="417"/>
      <c r="D427" s="418"/>
      <c r="E427" s="390"/>
      <c r="F427" s="412"/>
    </row>
    <row r="428" spans="1:6">
      <c r="A428" s="365"/>
      <c r="B428" s="433" t="s">
        <v>901</v>
      </c>
      <c r="C428" s="417"/>
      <c r="D428" s="418"/>
      <c r="E428" s="390"/>
      <c r="F428" s="412"/>
    </row>
    <row r="429" spans="1:6">
      <c r="A429" s="365"/>
      <c r="B429" s="433" t="s">
        <v>900</v>
      </c>
      <c r="C429" s="417"/>
      <c r="D429" s="418"/>
      <c r="E429" s="390"/>
      <c r="F429" s="412"/>
    </row>
    <row r="430" spans="1:6">
      <c r="A430" s="365"/>
      <c r="B430" s="433" t="s">
        <v>902</v>
      </c>
      <c r="C430" s="417"/>
      <c r="D430" s="418"/>
      <c r="E430" s="390"/>
      <c r="F430" s="412"/>
    </row>
    <row r="431" spans="1:6">
      <c r="A431" s="365"/>
      <c r="B431" s="433" t="s">
        <v>903</v>
      </c>
      <c r="C431" s="417"/>
      <c r="D431" s="418"/>
      <c r="E431" s="390"/>
      <c r="F431" s="412"/>
    </row>
    <row r="432" spans="1:6">
      <c r="A432" s="365"/>
      <c r="B432" s="433" t="s">
        <v>904</v>
      </c>
      <c r="C432" s="417"/>
      <c r="D432" s="418"/>
      <c r="E432" s="390"/>
      <c r="F432" s="412"/>
    </row>
    <row r="433" spans="1:6">
      <c r="A433" s="365"/>
      <c r="B433" s="433" t="s">
        <v>905</v>
      </c>
      <c r="C433" s="417"/>
      <c r="D433" s="418"/>
      <c r="E433" s="390"/>
      <c r="F433" s="412"/>
    </row>
    <row r="434" spans="1:6">
      <c r="A434" s="365"/>
      <c r="B434" s="433" t="s">
        <v>906</v>
      </c>
      <c r="C434" s="417"/>
      <c r="D434" s="418"/>
      <c r="E434" s="390"/>
      <c r="F434" s="412"/>
    </row>
    <row r="435" spans="1:6">
      <c r="A435" s="365"/>
      <c r="B435" s="433" t="s">
        <v>907</v>
      </c>
      <c r="C435" s="417"/>
      <c r="D435" s="418"/>
      <c r="E435" s="390"/>
      <c r="F435" s="412"/>
    </row>
    <row r="436" spans="1:6">
      <c r="A436" s="365"/>
      <c r="B436" s="433" t="s">
        <v>908</v>
      </c>
      <c r="C436" s="417"/>
      <c r="D436" s="418"/>
      <c r="E436" s="390"/>
      <c r="F436" s="412"/>
    </row>
    <row r="437" spans="1:6">
      <c r="A437" s="365"/>
      <c r="B437" s="384" t="s">
        <v>57</v>
      </c>
      <c r="C437" s="413">
        <v>1</v>
      </c>
      <c r="D437" s="414"/>
      <c r="E437" s="385"/>
      <c r="F437" s="415">
        <f>C437*D437</f>
        <v>0</v>
      </c>
    </row>
    <row r="438" spans="1:6">
      <c r="A438" s="365"/>
      <c r="B438" s="395"/>
      <c r="C438" s="417"/>
      <c r="D438" s="418"/>
      <c r="E438" s="390"/>
      <c r="F438" s="412"/>
    </row>
    <row r="439" spans="1:6" ht="89.25">
      <c r="A439" s="428" t="s">
        <v>19</v>
      </c>
      <c r="B439" s="434" t="s">
        <v>909</v>
      </c>
      <c r="C439" s="417"/>
      <c r="D439" s="418"/>
      <c r="E439" s="390"/>
      <c r="F439" s="412"/>
    </row>
    <row r="440" spans="1:6">
      <c r="A440" s="365"/>
      <c r="B440" s="433" t="s">
        <v>910</v>
      </c>
      <c r="C440" s="417"/>
      <c r="D440" s="418"/>
      <c r="E440" s="390"/>
      <c r="F440" s="412"/>
    </row>
    <row r="441" spans="1:6">
      <c r="A441" s="365"/>
      <c r="B441" s="433" t="s">
        <v>911</v>
      </c>
      <c r="C441" s="417"/>
      <c r="D441" s="418"/>
      <c r="E441" s="390"/>
      <c r="F441" s="412"/>
    </row>
    <row r="442" spans="1:6">
      <c r="A442" s="365"/>
      <c r="B442" s="433" t="s">
        <v>912</v>
      </c>
      <c r="C442" s="417"/>
      <c r="D442" s="418"/>
      <c r="E442" s="390"/>
      <c r="F442" s="412"/>
    </row>
    <row r="443" spans="1:6">
      <c r="A443" s="365"/>
      <c r="B443" s="433" t="s">
        <v>913</v>
      </c>
      <c r="C443" s="417"/>
      <c r="D443" s="418"/>
      <c r="E443" s="390"/>
      <c r="F443" s="412"/>
    </row>
    <row r="444" spans="1:6">
      <c r="A444" s="365"/>
      <c r="B444" s="433" t="s">
        <v>914</v>
      </c>
      <c r="C444" s="417"/>
      <c r="D444" s="418"/>
      <c r="E444" s="390"/>
      <c r="F444" s="412"/>
    </row>
    <row r="445" spans="1:6">
      <c r="A445" s="365"/>
      <c r="B445" s="433" t="s">
        <v>915</v>
      </c>
      <c r="C445" s="417"/>
      <c r="D445" s="418"/>
      <c r="E445" s="390"/>
      <c r="F445" s="412"/>
    </row>
    <row r="446" spans="1:6">
      <c r="A446" s="365"/>
      <c r="B446" s="433" t="s">
        <v>867</v>
      </c>
      <c r="C446" s="417"/>
      <c r="D446" s="418"/>
      <c r="E446" s="390"/>
      <c r="F446" s="412"/>
    </row>
    <row r="447" spans="1:6">
      <c r="A447" s="365"/>
      <c r="B447" s="433" t="s">
        <v>868</v>
      </c>
      <c r="C447" s="417"/>
      <c r="D447" s="418"/>
      <c r="E447" s="390"/>
      <c r="F447" s="412"/>
    </row>
    <row r="448" spans="1:6">
      <c r="A448" s="365"/>
      <c r="B448" s="404" t="s">
        <v>916</v>
      </c>
      <c r="C448" s="417"/>
      <c r="D448" s="418"/>
      <c r="E448" s="390"/>
      <c r="F448" s="412"/>
    </row>
    <row r="449" spans="1:6">
      <c r="A449" s="365"/>
      <c r="B449" s="435" t="s">
        <v>917</v>
      </c>
      <c r="C449" s="417"/>
      <c r="D449" s="418"/>
      <c r="E449" s="390"/>
      <c r="F449" s="412"/>
    </row>
    <row r="450" spans="1:6">
      <c r="A450" s="365"/>
      <c r="B450" s="384" t="s">
        <v>57</v>
      </c>
      <c r="C450" s="413">
        <v>1</v>
      </c>
      <c r="D450" s="414"/>
      <c r="E450" s="385"/>
      <c r="F450" s="415">
        <f>C450*D450</f>
        <v>0</v>
      </c>
    </row>
    <row r="451" spans="1:6">
      <c r="A451" s="365"/>
      <c r="B451" s="395"/>
      <c r="C451" s="417"/>
      <c r="D451" s="418"/>
      <c r="E451" s="390"/>
      <c r="F451" s="412"/>
    </row>
    <row r="452" spans="1:6" ht="89.25">
      <c r="A452" s="428" t="s">
        <v>20</v>
      </c>
      <c r="B452" s="434" t="s">
        <v>909</v>
      </c>
      <c r="C452" s="417"/>
      <c r="D452" s="418"/>
      <c r="E452" s="390"/>
      <c r="F452" s="412"/>
    </row>
    <row r="453" spans="1:6">
      <c r="A453" s="365"/>
      <c r="B453" s="433" t="s">
        <v>918</v>
      </c>
      <c r="C453" s="417"/>
      <c r="D453" s="418"/>
      <c r="E453" s="390"/>
      <c r="F453" s="412"/>
    </row>
    <row r="454" spans="1:6">
      <c r="A454" s="365"/>
      <c r="B454" s="433" t="s">
        <v>855</v>
      </c>
      <c r="C454" s="417"/>
      <c r="D454" s="418"/>
      <c r="E454" s="390"/>
      <c r="F454" s="412"/>
    </row>
    <row r="455" spans="1:6">
      <c r="A455" s="365"/>
      <c r="B455" s="433" t="s">
        <v>912</v>
      </c>
      <c r="C455" s="417"/>
      <c r="D455" s="418"/>
      <c r="E455" s="390"/>
      <c r="F455" s="412"/>
    </row>
    <row r="456" spans="1:6">
      <c r="A456" s="365"/>
      <c r="B456" s="433" t="s">
        <v>919</v>
      </c>
      <c r="C456" s="417"/>
      <c r="D456" s="418"/>
      <c r="E456" s="390"/>
      <c r="F456" s="412"/>
    </row>
    <row r="457" spans="1:6">
      <c r="A457" s="365"/>
      <c r="B457" s="433" t="s">
        <v>914</v>
      </c>
      <c r="C457" s="417"/>
      <c r="D457" s="418"/>
      <c r="E457" s="390"/>
      <c r="F457" s="412"/>
    </row>
    <row r="458" spans="1:6">
      <c r="A458" s="365"/>
      <c r="B458" s="433" t="s">
        <v>919</v>
      </c>
      <c r="C458" s="417"/>
      <c r="D458" s="418"/>
      <c r="E458" s="390"/>
      <c r="F458" s="412"/>
    </row>
    <row r="459" spans="1:6">
      <c r="A459" s="365"/>
      <c r="B459" s="433" t="s">
        <v>867</v>
      </c>
      <c r="C459" s="417"/>
      <c r="D459" s="418"/>
      <c r="E459" s="390"/>
      <c r="F459" s="412"/>
    </row>
    <row r="460" spans="1:6">
      <c r="A460" s="365"/>
      <c r="B460" s="433" t="s">
        <v>868</v>
      </c>
      <c r="C460" s="417"/>
      <c r="D460" s="418"/>
      <c r="E460" s="390"/>
      <c r="F460" s="412"/>
    </row>
    <row r="461" spans="1:6">
      <c r="A461" s="365"/>
      <c r="B461" s="404" t="s">
        <v>916</v>
      </c>
      <c r="C461" s="417"/>
      <c r="D461" s="418"/>
      <c r="E461" s="390"/>
      <c r="F461" s="412"/>
    </row>
    <row r="462" spans="1:6">
      <c r="A462" s="365"/>
      <c r="B462" s="435" t="s">
        <v>920</v>
      </c>
      <c r="C462" s="417"/>
      <c r="D462" s="418"/>
      <c r="E462" s="390"/>
      <c r="F462" s="412"/>
    </row>
    <row r="463" spans="1:6">
      <c r="A463" s="365"/>
      <c r="B463" s="384" t="s">
        <v>57</v>
      </c>
      <c r="C463" s="413">
        <v>1</v>
      </c>
      <c r="D463" s="414"/>
      <c r="E463" s="385"/>
      <c r="F463" s="415">
        <f>C463*D463</f>
        <v>0</v>
      </c>
    </row>
    <row r="464" spans="1:6">
      <c r="A464" s="365"/>
      <c r="B464" s="395"/>
      <c r="C464" s="417"/>
      <c r="D464" s="418"/>
      <c r="E464" s="390"/>
      <c r="F464" s="412"/>
    </row>
    <row r="465" spans="1:6" ht="51">
      <c r="A465" s="428" t="s">
        <v>921</v>
      </c>
      <c r="B465" s="373" t="s">
        <v>922</v>
      </c>
      <c r="C465" s="410"/>
      <c r="D465" s="363"/>
      <c r="E465" s="411"/>
      <c r="F465" s="412"/>
    </row>
    <row r="466" spans="1:6">
      <c r="A466" s="365"/>
      <c r="B466" s="373" t="s">
        <v>923</v>
      </c>
      <c r="C466" s="410"/>
      <c r="D466" s="363"/>
      <c r="E466" s="411"/>
      <c r="F466" s="412"/>
    </row>
    <row r="467" spans="1:6">
      <c r="A467" s="365"/>
      <c r="B467" s="384" t="s">
        <v>14</v>
      </c>
      <c r="C467" s="413">
        <v>25</v>
      </c>
      <c r="D467" s="414"/>
      <c r="E467" s="385"/>
      <c r="F467" s="415">
        <f>C467*D467</f>
        <v>0</v>
      </c>
    </row>
    <row r="468" spans="1:6">
      <c r="A468" s="365"/>
      <c r="B468" s="373" t="s">
        <v>924</v>
      </c>
      <c r="C468" s="410"/>
      <c r="D468" s="363"/>
      <c r="E468" s="411"/>
      <c r="F468" s="412"/>
    </row>
    <row r="469" spans="1:6">
      <c r="A469" s="365"/>
      <c r="B469" s="384" t="s">
        <v>14</v>
      </c>
      <c r="C469" s="413">
        <v>25</v>
      </c>
      <c r="D469" s="414"/>
      <c r="E469" s="385"/>
      <c r="F469" s="415">
        <f>C469*D469</f>
        <v>0</v>
      </c>
    </row>
    <row r="470" spans="1:6">
      <c r="A470" s="365"/>
      <c r="B470" s="395"/>
      <c r="C470" s="417"/>
      <c r="D470" s="418"/>
      <c r="E470" s="390"/>
      <c r="F470" s="412"/>
    </row>
    <row r="471" spans="1:6" ht="38.25">
      <c r="A471" s="428" t="s">
        <v>925</v>
      </c>
      <c r="B471" s="373" t="s">
        <v>926</v>
      </c>
      <c r="C471" s="410"/>
      <c r="D471" s="363"/>
      <c r="E471" s="411"/>
      <c r="F471" s="412"/>
    </row>
    <row r="472" spans="1:6">
      <c r="A472" s="365"/>
      <c r="B472" s="373" t="s">
        <v>927</v>
      </c>
      <c r="C472" s="410"/>
      <c r="D472" s="363"/>
      <c r="E472" s="411"/>
      <c r="F472" s="412"/>
    </row>
    <row r="473" spans="1:6">
      <c r="A473" s="365"/>
      <c r="B473" s="384" t="s">
        <v>14</v>
      </c>
      <c r="C473" s="413">
        <v>15</v>
      </c>
      <c r="D473" s="414"/>
      <c r="E473" s="385"/>
      <c r="F473" s="415">
        <f>C473*D473</f>
        <v>0</v>
      </c>
    </row>
    <row r="474" spans="1:6">
      <c r="A474" s="365"/>
      <c r="B474" s="373" t="s">
        <v>928</v>
      </c>
      <c r="C474" s="410"/>
      <c r="D474" s="363"/>
      <c r="E474" s="411"/>
      <c r="F474" s="412"/>
    </row>
    <row r="475" spans="1:6">
      <c r="A475" s="365"/>
      <c r="B475" s="384" t="s">
        <v>14</v>
      </c>
      <c r="C475" s="413">
        <v>15</v>
      </c>
      <c r="D475" s="414"/>
      <c r="E475" s="385"/>
      <c r="F475" s="415">
        <f>C475*D475</f>
        <v>0</v>
      </c>
    </row>
    <row r="476" spans="1:6">
      <c r="A476" s="365"/>
      <c r="B476" s="373"/>
      <c r="C476" s="410"/>
      <c r="D476" s="363"/>
      <c r="E476" s="411"/>
      <c r="F476" s="412"/>
    </row>
    <row r="477" spans="1:6" ht="38.25">
      <c r="A477" s="428" t="s">
        <v>929</v>
      </c>
      <c r="B477" s="373" t="s">
        <v>930</v>
      </c>
      <c r="C477" s="410"/>
      <c r="D477" s="363"/>
      <c r="E477" s="411"/>
      <c r="F477" s="412"/>
    </row>
    <row r="478" spans="1:6">
      <c r="A478" s="365"/>
      <c r="B478" s="384" t="s">
        <v>57</v>
      </c>
      <c r="C478" s="413">
        <v>4</v>
      </c>
      <c r="D478" s="414"/>
      <c r="E478" s="385"/>
      <c r="F478" s="415">
        <f>C478*D478</f>
        <v>0</v>
      </c>
    </row>
    <row r="479" spans="1:6">
      <c r="A479" s="365"/>
      <c r="B479" s="395"/>
      <c r="C479" s="417"/>
      <c r="D479" s="418"/>
      <c r="E479" s="390"/>
      <c r="F479" s="412"/>
    </row>
    <row r="480" spans="1:6" ht="25.5">
      <c r="A480" s="428" t="s">
        <v>931</v>
      </c>
      <c r="B480" s="416" t="s">
        <v>932</v>
      </c>
      <c r="C480" s="410"/>
      <c r="D480" s="363"/>
      <c r="E480" s="411"/>
      <c r="F480" s="412"/>
    </row>
    <row r="481" spans="1:6">
      <c r="A481" s="365"/>
      <c r="B481" s="384" t="s">
        <v>350</v>
      </c>
      <c r="C481" s="413">
        <v>350</v>
      </c>
      <c r="D481" s="414"/>
      <c r="E481" s="385"/>
      <c r="F481" s="415">
        <f>C481*D481</f>
        <v>0</v>
      </c>
    </row>
    <row r="482" spans="1:6">
      <c r="A482" s="365"/>
      <c r="B482" s="395"/>
      <c r="C482" s="417"/>
      <c r="D482" s="418"/>
      <c r="E482" s="390"/>
      <c r="F482" s="412"/>
    </row>
    <row r="483" spans="1:6">
      <c r="A483" s="365"/>
      <c r="B483" s="395"/>
      <c r="C483" s="417"/>
      <c r="D483" s="418"/>
      <c r="E483" s="390"/>
      <c r="F483" s="412"/>
    </row>
    <row r="484" spans="1:6" ht="25.5">
      <c r="A484" s="428" t="s">
        <v>933</v>
      </c>
      <c r="B484" s="373" t="s">
        <v>934</v>
      </c>
      <c r="C484" s="410"/>
      <c r="D484" s="363"/>
      <c r="E484" s="411"/>
      <c r="F484" s="412"/>
    </row>
    <row r="485" spans="1:6">
      <c r="A485" s="428"/>
      <c r="B485" s="384" t="s">
        <v>57</v>
      </c>
      <c r="C485" s="413">
        <v>1</v>
      </c>
      <c r="D485" s="414"/>
      <c r="E485" s="385"/>
      <c r="F485" s="415">
        <f>C485*D485</f>
        <v>0</v>
      </c>
    </row>
    <row r="486" spans="1:6">
      <c r="A486" s="428"/>
      <c r="B486" s="395"/>
      <c r="C486" s="417"/>
      <c r="D486" s="418"/>
      <c r="E486" s="390"/>
      <c r="F486" s="412"/>
    </row>
    <row r="487" spans="1:6" ht="38.25">
      <c r="A487" s="428" t="s">
        <v>935</v>
      </c>
      <c r="B487" s="373" t="s">
        <v>936</v>
      </c>
      <c r="C487" s="410"/>
      <c r="D487" s="363"/>
      <c r="E487" s="411"/>
      <c r="F487" s="412"/>
    </row>
    <row r="488" spans="1:6">
      <c r="A488" s="428"/>
      <c r="B488" s="373" t="s">
        <v>937</v>
      </c>
      <c r="C488" s="410"/>
      <c r="D488" s="363"/>
      <c r="E488" s="411"/>
      <c r="F488" s="412"/>
    </row>
    <row r="489" spans="1:6">
      <c r="A489" s="428"/>
      <c r="B489" s="384" t="s">
        <v>57</v>
      </c>
      <c r="C489" s="413">
        <v>2</v>
      </c>
      <c r="D489" s="414"/>
      <c r="E489" s="385"/>
      <c r="F489" s="415">
        <f>C489*D489</f>
        <v>0</v>
      </c>
    </row>
    <row r="490" spans="1:6">
      <c r="A490" s="428"/>
      <c r="B490" s="395"/>
      <c r="C490" s="417"/>
      <c r="D490" s="418"/>
      <c r="E490" s="390"/>
      <c r="F490" s="412"/>
    </row>
    <row r="491" spans="1:6">
      <c r="A491" s="428" t="s">
        <v>938</v>
      </c>
      <c r="B491" s="373" t="s">
        <v>939</v>
      </c>
      <c r="C491" s="410"/>
      <c r="D491" s="363"/>
      <c r="E491" s="411"/>
      <c r="F491" s="412"/>
    </row>
    <row r="492" spans="1:6">
      <c r="A492" s="428"/>
      <c r="B492" s="384" t="s">
        <v>57</v>
      </c>
      <c r="C492" s="413">
        <v>1</v>
      </c>
      <c r="D492" s="414"/>
      <c r="E492" s="385"/>
      <c r="F492" s="415">
        <f>C492*D492</f>
        <v>0</v>
      </c>
    </row>
    <row r="493" spans="1:6">
      <c r="A493" s="428"/>
      <c r="B493" s="373"/>
      <c r="C493" s="410"/>
      <c r="D493" s="363"/>
      <c r="E493" s="411"/>
      <c r="F493" s="412"/>
    </row>
    <row r="494" spans="1:6" ht="76.5">
      <c r="A494" s="428" t="s">
        <v>940</v>
      </c>
      <c r="B494" s="373" t="s">
        <v>941</v>
      </c>
      <c r="C494" s="410"/>
      <c r="D494" s="363"/>
      <c r="E494" s="411"/>
      <c r="F494" s="412"/>
    </row>
    <row r="495" spans="1:6">
      <c r="A495" s="365"/>
      <c r="B495" s="384" t="s">
        <v>57</v>
      </c>
      <c r="C495" s="413">
        <v>1</v>
      </c>
      <c r="D495" s="414"/>
      <c r="E495" s="385"/>
      <c r="F495" s="415">
        <f>C495*D495</f>
        <v>0</v>
      </c>
    </row>
    <row r="496" spans="1:6" ht="13.5" thickBot="1">
      <c r="A496" s="365"/>
      <c r="B496" s="395"/>
      <c r="C496" s="417"/>
      <c r="D496" s="418"/>
      <c r="E496" s="390"/>
      <c r="F496" s="426"/>
    </row>
    <row r="497" spans="1:6" ht="13.5" thickBot="1">
      <c r="A497" s="422" t="s">
        <v>2</v>
      </c>
      <c r="B497" s="423" t="s">
        <v>942</v>
      </c>
      <c r="C497" s="424"/>
      <c r="D497" s="424"/>
      <c r="E497" s="424"/>
      <c r="F497" s="436">
        <f>SUM(F355:F496)</f>
        <v>0</v>
      </c>
    </row>
    <row r="498" spans="1:6">
      <c r="A498" s="365"/>
      <c r="B498" s="395"/>
      <c r="C498" s="417"/>
      <c r="D498" s="418"/>
      <c r="E498" s="390"/>
      <c r="F498" s="426"/>
    </row>
    <row r="499" spans="1:6">
      <c r="A499" s="365">
        <v>3</v>
      </c>
      <c r="B499" s="427" t="s">
        <v>943</v>
      </c>
      <c r="C499" s="417"/>
      <c r="D499" s="418"/>
      <c r="E499" s="390"/>
      <c r="F499" s="412"/>
    </row>
    <row r="500" spans="1:6">
      <c r="A500" s="365"/>
      <c r="B500" s="395"/>
      <c r="C500" s="417"/>
      <c r="D500" s="418"/>
      <c r="E500" s="390"/>
      <c r="F500" s="412"/>
    </row>
    <row r="501" spans="1:6">
      <c r="A501" s="428" t="s">
        <v>45</v>
      </c>
      <c r="B501" s="437" t="s">
        <v>944</v>
      </c>
      <c r="C501" s="390"/>
      <c r="D501" s="391"/>
      <c r="E501" s="390"/>
      <c r="F501" s="392"/>
    </row>
    <row r="502" spans="1:6">
      <c r="A502" s="365"/>
      <c r="B502" s="438" t="s">
        <v>945</v>
      </c>
      <c r="C502" s="390"/>
      <c r="D502" s="391"/>
      <c r="E502" s="390"/>
      <c r="F502" s="392"/>
    </row>
    <row r="503" spans="1:6">
      <c r="A503" s="365"/>
      <c r="B503" s="439" t="s">
        <v>946</v>
      </c>
      <c r="C503" s="390"/>
      <c r="D503" s="391"/>
      <c r="E503" s="390"/>
      <c r="F503" s="392"/>
    </row>
    <row r="504" spans="1:6">
      <c r="A504" s="365"/>
      <c r="B504" s="440" t="s">
        <v>947</v>
      </c>
      <c r="C504" s="390"/>
      <c r="D504" s="391"/>
      <c r="E504" s="390"/>
      <c r="F504" s="392"/>
    </row>
    <row r="505" spans="1:6">
      <c r="A505" s="365"/>
      <c r="B505" s="440" t="s">
        <v>948</v>
      </c>
      <c r="C505" s="390"/>
      <c r="D505" s="391"/>
      <c r="E505" s="390"/>
      <c r="F505" s="392"/>
    </row>
    <row r="506" spans="1:6">
      <c r="A506" s="365"/>
      <c r="B506" s="440" t="s">
        <v>949</v>
      </c>
      <c r="C506" s="390"/>
      <c r="D506" s="391"/>
      <c r="E506" s="390"/>
      <c r="F506" s="392"/>
    </row>
    <row r="507" spans="1:6">
      <c r="A507" s="365"/>
      <c r="B507" s="440" t="s">
        <v>950</v>
      </c>
      <c r="C507" s="390"/>
      <c r="D507" s="391"/>
      <c r="E507" s="390"/>
      <c r="F507" s="392"/>
    </row>
    <row r="508" spans="1:6">
      <c r="A508" s="365"/>
      <c r="B508" s="440" t="s">
        <v>951</v>
      </c>
      <c r="C508" s="390"/>
      <c r="D508" s="391"/>
      <c r="E508" s="390"/>
      <c r="F508" s="392"/>
    </row>
    <row r="509" spans="1:6">
      <c r="A509" s="365"/>
      <c r="B509" s="440" t="s">
        <v>952</v>
      </c>
      <c r="C509" s="390"/>
      <c r="D509" s="391"/>
      <c r="E509" s="390"/>
      <c r="F509" s="392"/>
    </row>
    <row r="510" spans="1:6">
      <c r="A510" s="365"/>
      <c r="B510" s="440" t="s">
        <v>953</v>
      </c>
      <c r="C510" s="390"/>
      <c r="D510" s="391"/>
      <c r="E510" s="390"/>
      <c r="F510" s="392"/>
    </row>
    <row r="511" spans="1:6">
      <c r="A511" s="365"/>
      <c r="B511" s="440" t="s">
        <v>954</v>
      </c>
      <c r="C511" s="390"/>
      <c r="D511" s="391"/>
      <c r="E511" s="390"/>
      <c r="F511" s="392"/>
    </row>
    <row r="512" spans="1:6">
      <c r="A512" s="365"/>
      <c r="B512" s="440" t="s">
        <v>955</v>
      </c>
      <c r="C512" s="390"/>
      <c r="D512" s="391"/>
      <c r="E512" s="390"/>
      <c r="F512" s="392"/>
    </row>
    <row r="513" spans="1:6">
      <c r="A513" s="365"/>
      <c r="B513" s="440" t="s">
        <v>956</v>
      </c>
      <c r="C513" s="390"/>
      <c r="D513" s="391"/>
      <c r="E513" s="390"/>
      <c r="F513" s="392"/>
    </row>
    <row r="514" spans="1:6">
      <c r="A514" s="365"/>
      <c r="B514" s="440" t="s">
        <v>957</v>
      </c>
      <c r="C514" s="390"/>
      <c r="D514" s="391"/>
      <c r="E514" s="390"/>
      <c r="F514" s="392"/>
    </row>
    <row r="515" spans="1:6" ht="25.5">
      <c r="A515" s="365"/>
      <c r="B515" s="441" t="s">
        <v>958</v>
      </c>
      <c r="C515" s="390"/>
      <c r="D515" s="391"/>
      <c r="E515" s="390"/>
      <c r="F515" s="392"/>
    </row>
    <row r="516" spans="1:6">
      <c r="A516" s="365"/>
      <c r="B516" s="441" t="s">
        <v>959</v>
      </c>
      <c r="C516" s="390"/>
      <c r="D516" s="391"/>
      <c r="E516" s="390"/>
      <c r="F516" s="392"/>
    </row>
    <row r="517" spans="1:6">
      <c r="A517" s="365"/>
      <c r="B517" s="442" t="s">
        <v>57</v>
      </c>
      <c r="C517" s="413">
        <v>2</v>
      </c>
      <c r="D517" s="386"/>
      <c r="E517" s="385"/>
      <c r="F517" s="415">
        <f>C517*D517</f>
        <v>0</v>
      </c>
    </row>
    <row r="518" spans="1:6">
      <c r="A518" s="365"/>
      <c r="B518" s="395"/>
      <c r="C518" s="390"/>
      <c r="D518" s="391"/>
      <c r="E518" s="390"/>
      <c r="F518" s="392"/>
    </row>
    <row r="519" spans="1:6" ht="51">
      <c r="A519" s="428" t="s">
        <v>960</v>
      </c>
      <c r="B519" s="443" t="s">
        <v>961</v>
      </c>
      <c r="C519" s="390"/>
      <c r="D519" s="391"/>
      <c r="E519" s="390"/>
      <c r="F519" s="392"/>
    </row>
    <row r="520" spans="1:6">
      <c r="A520" s="365"/>
      <c r="B520" s="442" t="s">
        <v>57</v>
      </c>
      <c r="C520" s="413">
        <v>2</v>
      </c>
      <c r="D520" s="386"/>
      <c r="E520" s="385"/>
      <c r="F520" s="415">
        <f>C520*D520</f>
        <v>0</v>
      </c>
    </row>
    <row r="521" spans="1:6">
      <c r="A521" s="365"/>
      <c r="B521" s="395"/>
      <c r="C521" s="417"/>
      <c r="D521" s="418"/>
      <c r="E521" s="390"/>
      <c r="F521" s="412"/>
    </row>
    <row r="522" spans="1:6" ht="25.5">
      <c r="A522" s="428" t="s">
        <v>962</v>
      </c>
      <c r="B522" s="393" t="s">
        <v>963</v>
      </c>
      <c r="C522" s="417"/>
      <c r="D522" s="418"/>
      <c r="E522" s="390"/>
      <c r="F522" s="412"/>
    </row>
    <row r="523" spans="1:6">
      <c r="A523" s="365"/>
      <c r="B523" s="393" t="s">
        <v>964</v>
      </c>
      <c r="C523" s="417"/>
      <c r="D523" s="418"/>
      <c r="E523" s="390"/>
      <c r="F523" s="412"/>
    </row>
    <row r="524" spans="1:6">
      <c r="A524" s="365"/>
      <c r="B524" s="393" t="s">
        <v>965</v>
      </c>
      <c r="C524" s="417"/>
      <c r="D524" s="418"/>
      <c r="E524" s="390"/>
      <c r="F524" s="412"/>
    </row>
    <row r="525" spans="1:6">
      <c r="A525" s="365"/>
      <c r="B525" s="393" t="s">
        <v>966</v>
      </c>
      <c r="C525" s="417"/>
      <c r="D525" s="418"/>
      <c r="E525" s="390"/>
      <c r="F525" s="412"/>
    </row>
    <row r="526" spans="1:6">
      <c r="A526" s="365"/>
      <c r="B526" s="441" t="s">
        <v>967</v>
      </c>
      <c r="C526" s="390"/>
      <c r="D526" s="391"/>
      <c r="E526" s="390"/>
      <c r="F526" s="392"/>
    </row>
    <row r="527" spans="1:6">
      <c r="A527" s="365"/>
      <c r="B527" s="442" t="s">
        <v>57</v>
      </c>
      <c r="C527" s="413">
        <v>1</v>
      </c>
      <c r="D527" s="386"/>
      <c r="E527" s="385"/>
      <c r="F527" s="415">
        <f>C527*D527</f>
        <v>0</v>
      </c>
    </row>
    <row r="528" spans="1:6">
      <c r="A528" s="365"/>
      <c r="B528" s="395"/>
      <c r="C528" s="417"/>
      <c r="D528" s="418"/>
      <c r="E528" s="390"/>
      <c r="F528" s="412"/>
    </row>
    <row r="529" spans="1:6">
      <c r="A529" s="428" t="s">
        <v>968</v>
      </c>
      <c r="B529" s="444" t="s">
        <v>969</v>
      </c>
      <c r="C529" s="417"/>
      <c r="D529" s="445"/>
      <c r="E529" s="390"/>
      <c r="F529" s="412"/>
    </row>
    <row r="530" spans="1:6" ht="229.5">
      <c r="A530" s="365"/>
      <c r="B530" s="446" t="s">
        <v>970</v>
      </c>
      <c r="C530" s="417"/>
      <c r="D530" s="445"/>
      <c r="E530" s="390"/>
      <c r="F530" s="412"/>
    </row>
    <row r="531" spans="1:6">
      <c r="A531" s="365"/>
      <c r="B531" s="447" t="s">
        <v>971</v>
      </c>
      <c r="C531" s="447" t="s">
        <v>972</v>
      </c>
      <c r="D531" s="445"/>
      <c r="E531" s="390"/>
      <c r="F531" s="412"/>
    </row>
    <row r="532" spans="1:6">
      <c r="A532" s="365"/>
      <c r="B532" s="448" t="s">
        <v>973</v>
      </c>
      <c r="C532" s="448" t="s">
        <v>974</v>
      </c>
      <c r="D532" s="445"/>
      <c r="E532" s="390"/>
      <c r="F532" s="412"/>
    </row>
    <row r="533" spans="1:6">
      <c r="A533" s="365"/>
      <c r="B533" s="448" t="s">
        <v>975</v>
      </c>
      <c r="C533" s="448" t="s">
        <v>976</v>
      </c>
      <c r="D533" s="445"/>
      <c r="E533" s="390"/>
      <c r="F533" s="412"/>
    </row>
    <row r="534" spans="1:6">
      <c r="A534" s="365"/>
      <c r="B534" s="448" t="s">
        <v>977</v>
      </c>
      <c r="C534" s="448" t="s">
        <v>978</v>
      </c>
      <c r="D534" s="445"/>
      <c r="E534" s="390"/>
      <c r="F534" s="412"/>
    </row>
    <row r="535" spans="1:6">
      <c r="A535" s="365"/>
      <c r="B535" s="448" t="s">
        <v>979</v>
      </c>
      <c r="C535" s="448" t="s">
        <v>980</v>
      </c>
      <c r="D535" s="445"/>
      <c r="E535" s="390"/>
      <c r="F535" s="412"/>
    </row>
    <row r="536" spans="1:6">
      <c r="A536" s="365"/>
      <c r="B536" s="448" t="s">
        <v>981</v>
      </c>
      <c r="C536" s="448" t="s">
        <v>982</v>
      </c>
      <c r="D536" s="445"/>
      <c r="E536" s="390"/>
      <c r="F536" s="412"/>
    </row>
    <row r="537" spans="1:6">
      <c r="A537" s="365"/>
      <c r="B537" s="448" t="s">
        <v>983</v>
      </c>
      <c r="C537" s="448" t="s">
        <v>984</v>
      </c>
      <c r="D537" s="445"/>
      <c r="E537" s="390"/>
      <c r="F537" s="412"/>
    </row>
    <row r="538" spans="1:6">
      <c r="A538" s="365"/>
      <c r="B538" s="448" t="s">
        <v>985</v>
      </c>
      <c r="C538" s="448" t="s">
        <v>142</v>
      </c>
      <c r="D538" s="445"/>
      <c r="E538" s="390"/>
      <c r="F538" s="412"/>
    </row>
    <row r="539" spans="1:6">
      <c r="A539" s="365"/>
      <c r="B539" s="448" t="s">
        <v>986</v>
      </c>
      <c r="C539" s="448" t="s">
        <v>142</v>
      </c>
      <c r="D539" s="445"/>
      <c r="E539" s="390"/>
      <c r="F539" s="412"/>
    </row>
    <row r="540" spans="1:6">
      <c r="A540" s="365"/>
      <c r="B540" s="448" t="s">
        <v>987</v>
      </c>
      <c r="C540" s="448" t="s">
        <v>988</v>
      </c>
      <c r="D540" s="445"/>
      <c r="E540" s="390"/>
      <c r="F540" s="412"/>
    </row>
    <row r="541" spans="1:6">
      <c r="A541" s="365"/>
      <c r="B541" s="448" t="s">
        <v>989</v>
      </c>
      <c r="C541" s="448" t="s">
        <v>990</v>
      </c>
      <c r="D541" s="445"/>
      <c r="E541" s="390"/>
      <c r="F541" s="412"/>
    </row>
    <row r="542" spans="1:6">
      <c r="A542" s="365"/>
      <c r="B542" s="448" t="s">
        <v>991</v>
      </c>
      <c r="C542" s="448" t="s">
        <v>992</v>
      </c>
      <c r="D542" s="445"/>
      <c r="E542" s="390"/>
      <c r="F542" s="412"/>
    </row>
    <row r="543" spans="1:6">
      <c r="A543" s="365"/>
      <c r="B543" s="448" t="s">
        <v>993</v>
      </c>
      <c r="C543" s="448" t="s">
        <v>994</v>
      </c>
      <c r="D543" s="445"/>
      <c r="E543" s="390"/>
      <c r="F543" s="412"/>
    </row>
    <row r="544" spans="1:6">
      <c r="A544" s="365"/>
      <c r="B544" s="448" t="s">
        <v>995</v>
      </c>
      <c r="C544" s="448" t="s">
        <v>996</v>
      </c>
      <c r="D544" s="445"/>
      <c r="E544" s="390"/>
      <c r="F544" s="412"/>
    </row>
    <row r="545" spans="1:6">
      <c r="A545" s="365"/>
      <c r="B545" s="447" t="s">
        <v>997</v>
      </c>
      <c r="C545" s="448" t="s">
        <v>998</v>
      </c>
      <c r="D545" s="445"/>
      <c r="E545" s="390"/>
      <c r="F545" s="412"/>
    </row>
    <row r="546" spans="1:6">
      <c r="A546" s="365"/>
      <c r="B546" s="447" t="s">
        <v>999</v>
      </c>
      <c r="C546" s="448" t="s">
        <v>1000</v>
      </c>
      <c r="D546" s="445"/>
      <c r="E546" s="390"/>
      <c r="F546" s="412"/>
    </row>
    <row r="547" spans="1:6">
      <c r="A547" s="365"/>
      <c r="B547" s="447" t="s">
        <v>1001</v>
      </c>
      <c r="C547" s="448" t="s">
        <v>998</v>
      </c>
      <c r="D547" s="445"/>
      <c r="E547" s="390"/>
      <c r="F547" s="412"/>
    </row>
    <row r="548" spans="1:6">
      <c r="A548" s="365"/>
      <c r="B548" s="447" t="s">
        <v>1002</v>
      </c>
      <c r="C548" s="448" t="s">
        <v>1003</v>
      </c>
      <c r="D548" s="445"/>
      <c r="E548" s="390"/>
      <c r="F548" s="412"/>
    </row>
    <row r="549" spans="1:6">
      <c r="A549" s="365"/>
      <c r="B549" s="447" t="s">
        <v>1004</v>
      </c>
      <c r="C549" s="448" t="s">
        <v>1005</v>
      </c>
      <c r="D549" s="445"/>
      <c r="E549" s="390"/>
      <c r="F549" s="412"/>
    </row>
    <row r="550" spans="1:6">
      <c r="A550" s="365"/>
      <c r="B550" s="447" t="s">
        <v>1006</v>
      </c>
      <c r="C550" s="448" t="s">
        <v>1007</v>
      </c>
      <c r="D550" s="445"/>
      <c r="E550" s="390"/>
      <c r="F550" s="412"/>
    </row>
    <row r="551" spans="1:6">
      <c r="A551" s="365"/>
      <c r="B551" s="448" t="s">
        <v>1008</v>
      </c>
      <c r="C551" s="448"/>
      <c r="D551" s="445"/>
      <c r="E551" s="390"/>
      <c r="F551" s="412"/>
    </row>
    <row r="552" spans="1:6">
      <c r="A552" s="365"/>
      <c r="B552" s="448" t="s">
        <v>1009</v>
      </c>
      <c r="C552" s="448"/>
      <c r="D552" s="445"/>
      <c r="E552" s="390"/>
      <c r="F552" s="412"/>
    </row>
    <row r="553" spans="1:6">
      <c r="A553" s="365"/>
      <c r="B553" s="449" t="s">
        <v>1010</v>
      </c>
      <c r="C553" s="449"/>
      <c r="D553" s="445"/>
      <c r="E553" s="390"/>
      <c r="F553" s="412"/>
    </row>
    <row r="554" spans="1:6">
      <c r="A554" s="365"/>
      <c r="B554" s="450" t="s">
        <v>57</v>
      </c>
      <c r="C554" s="451">
        <v>1</v>
      </c>
      <c r="D554" s="452"/>
      <c r="E554" s="453"/>
      <c r="F554" s="454">
        <f>C554*D554</f>
        <v>0</v>
      </c>
    </row>
    <row r="555" spans="1:6">
      <c r="A555" s="365"/>
      <c r="B555" s="395"/>
      <c r="C555" s="417"/>
      <c r="D555" s="418"/>
      <c r="E555" s="390"/>
      <c r="F555" s="412"/>
    </row>
    <row r="556" spans="1:6" ht="25.5">
      <c r="A556" s="428" t="s">
        <v>1011</v>
      </c>
      <c r="B556" s="455" t="s">
        <v>1012</v>
      </c>
      <c r="C556" s="410"/>
      <c r="D556" s="365"/>
      <c r="E556" s="390"/>
      <c r="F556" s="412">
        <f>C556*D556</f>
        <v>0</v>
      </c>
    </row>
    <row r="557" spans="1:6">
      <c r="A557" s="365"/>
      <c r="B557" s="373" t="s">
        <v>1013</v>
      </c>
      <c r="C557" s="410"/>
      <c r="D557" s="365"/>
      <c r="E557" s="390"/>
      <c r="F557" s="412">
        <f>C557*D557</f>
        <v>0</v>
      </c>
    </row>
    <row r="558" spans="1:6">
      <c r="A558" s="365"/>
      <c r="B558" s="450" t="s">
        <v>57</v>
      </c>
      <c r="C558" s="451">
        <v>1</v>
      </c>
      <c r="D558" s="452"/>
      <c r="E558" s="453"/>
      <c r="F558" s="454">
        <f>C558*D558</f>
        <v>0</v>
      </c>
    </row>
    <row r="559" spans="1:6">
      <c r="A559" s="365"/>
      <c r="B559" s="395"/>
      <c r="C559" s="417"/>
      <c r="D559" s="418"/>
      <c r="E559" s="390"/>
      <c r="F559" s="412"/>
    </row>
    <row r="560" spans="1:6">
      <c r="A560" s="428" t="s">
        <v>1014</v>
      </c>
      <c r="B560" s="393" t="s">
        <v>1015</v>
      </c>
      <c r="C560" s="417"/>
      <c r="D560" s="418"/>
      <c r="E560" s="390"/>
      <c r="F560" s="412"/>
    </row>
    <row r="561" spans="1:6">
      <c r="A561" s="365"/>
      <c r="B561" s="373" t="s">
        <v>1016</v>
      </c>
      <c r="C561" s="410"/>
      <c r="D561" s="365"/>
      <c r="E561" s="390"/>
      <c r="F561" s="412">
        <f>C561*D561</f>
        <v>0</v>
      </c>
    </row>
    <row r="562" spans="1:6">
      <c r="A562" s="365"/>
      <c r="B562" s="450" t="s">
        <v>57</v>
      </c>
      <c r="C562" s="451">
        <v>24</v>
      </c>
      <c r="D562" s="452"/>
      <c r="E562" s="453"/>
      <c r="F562" s="454">
        <f>C562*D562</f>
        <v>0</v>
      </c>
    </row>
    <row r="563" spans="1:6">
      <c r="A563" s="365"/>
      <c r="B563" s="395"/>
      <c r="C563" s="417"/>
      <c r="D563" s="418"/>
      <c r="E563" s="390"/>
      <c r="F563" s="412"/>
    </row>
    <row r="564" spans="1:6" ht="38.25">
      <c r="A564" s="428" t="s">
        <v>1017</v>
      </c>
      <c r="B564" s="456" t="s">
        <v>1018</v>
      </c>
      <c r="C564" s="410"/>
      <c r="D564" s="363"/>
      <c r="E564" s="411"/>
      <c r="F564" s="412">
        <f>C564*D564</f>
        <v>0</v>
      </c>
    </row>
    <row r="565" spans="1:6">
      <c r="A565" s="365"/>
      <c r="B565" s="373" t="s">
        <v>1019</v>
      </c>
      <c r="C565" s="410"/>
      <c r="D565" s="457"/>
      <c r="E565" s="390"/>
      <c r="F565" s="412">
        <f>C565*D565</f>
        <v>0</v>
      </c>
    </row>
    <row r="566" spans="1:6">
      <c r="A566" s="365"/>
      <c r="B566" s="450" t="s">
        <v>14</v>
      </c>
      <c r="C566" s="458">
        <v>10</v>
      </c>
      <c r="D566" s="459"/>
      <c r="E566" s="453"/>
      <c r="F566" s="454">
        <f>C566*D566</f>
        <v>0</v>
      </c>
    </row>
    <row r="567" spans="1:6">
      <c r="A567" s="365"/>
      <c r="B567" s="395"/>
      <c r="C567" s="417"/>
      <c r="D567" s="418"/>
      <c r="E567" s="390"/>
      <c r="F567" s="412"/>
    </row>
    <row r="568" spans="1:6" ht="25.5">
      <c r="A568" s="428" t="s">
        <v>1020</v>
      </c>
      <c r="B568" s="393" t="s">
        <v>1021</v>
      </c>
      <c r="C568" s="417"/>
      <c r="D568" s="445"/>
      <c r="E568" s="390"/>
      <c r="F568" s="412"/>
    </row>
    <row r="569" spans="1:6">
      <c r="A569" s="365"/>
      <c r="B569" s="456" t="s">
        <v>1022</v>
      </c>
      <c r="C569" s="410"/>
      <c r="D569" s="365"/>
      <c r="E569" s="460"/>
      <c r="F569" s="412">
        <f>C569*D569</f>
        <v>0</v>
      </c>
    </row>
    <row r="570" spans="1:6">
      <c r="A570" s="365"/>
      <c r="B570" s="450" t="s">
        <v>57</v>
      </c>
      <c r="C570" s="451">
        <v>2</v>
      </c>
      <c r="D570" s="452"/>
      <c r="E570" s="453"/>
      <c r="F570" s="454">
        <f>C570*D570</f>
        <v>0</v>
      </c>
    </row>
    <row r="571" spans="1:6">
      <c r="A571" s="365"/>
      <c r="B571" s="395"/>
      <c r="C571" s="417"/>
      <c r="D571" s="418"/>
      <c r="E571" s="390"/>
      <c r="F571" s="412"/>
    </row>
    <row r="572" spans="1:6" ht="51">
      <c r="A572" s="428" t="s">
        <v>1023</v>
      </c>
      <c r="B572" s="421" t="s">
        <v>1024</v>
      </c>
      <c r="C572" s="420"/>
      <c r="D572" s="418"/>
      <c r="E572" s="390"/>
      <c r="F572" s="412"/>
    </row>
    <row r="573" spans="1:6">
      <c r="A573" s="365"/>
      <c r="B573" s="450" t="s">
        <v>350</v>
      </c>
      <c r="C573" s="451">
        <v>150</v>
      </c>
      <c r="D573" s="452"/>
      <c r="E573" s="453"/>
      <c r="F573" s="454">
        <f>C573*D573</f>
        <v>0</v>
      </c>
    </row>
    <row r="574" spans="1:6">
      <c r="A574" s="365"/>
      <c r="B574" s="419"/>
      <c r="C574" s="420"/>
      <c r="D574" s="418"/>
      <c r="E574" s="390"/>
      <c r="F574" s="412"/>
    </row>
    <row r="575" spans="1:6" ht="51">
      <c r="A575" s="428" t="s">
        <v>1025</v>
      </c>
      <c r="B575" s="421" t="s">
        <v>1026</v>
      </c>
      <c r="C575" s="420"/>
      <c r="D575" s="418"/>
      <c r="E575" s="390"/>
      <c r="F575" s="412"/>
    </row>
    <row r="576" spans="1:6">
      <c r="A576" s="365"/>
      <c r="B576" s="461" t="s">
        <v>57</v>
      </c>
      <c r="C576" s="462" t="s">
        <v>499</v>
      </c>
      <c r="D576" s="414"/>
      <c r="E576" s="385"/>
      <c r="F576" s="415">
        <f>C576*D576</f>
        <v>0</v>
      </c>
    </row>
    <row r="577" spans="1:6">
      <c r="A577" s="365"/>
      <c r="B577" s="419"/>
      <c r="C577" s="420"/>
      <c r="D577" s="418"/>
      <c r="E577" s="390"/>
      <c r="F577" s="412"/>
    </row>
    <row r="578" spans="1:6" ht="38.25">
      <c r="A578" s="428" t="s">
        <v>1027</v>
      </c>
      <c r="B578" s="421" t="s">
        <v>1028</v>
      </c>
      <c r="C578" s="420"/>
      <c r="D578" s="418"/>
      <c r="E578" s="390"/>
      <c r="F578" s="412"/>
    </row>
    <row r="579" spans="1:6">
      <c r="A579" s="365"/>
      <c r="B579" s="461" t="s">
        <v>57</v>
      </c>
      <c r="C579" s="462" t="s">
        <v>499</v>
      </c>
      <c r="D579" s="414"/>
      <c r="E579" s="385"/>
      <c r="F579" s="415">
        <f>C579*D579</f>
        <v>0</v>
      </c>
    </row>
    <row r="580" spans="1:6" ht="13.5" thickBot="1">
      <c r="A580" s="365"/>
      <c r="B580" s="395"/>
      <c r="C580" s="417"/>
      <c r="D580" s="418"/>
      <c r="E580" s="390"/>
      <c r="F580" s="412"/>
    </row>
    <row r="581" spans="1:6" ht="13.5" thickBot="1">
      <c r="A581" s="422" t="s">
        <v>4</v>
      </c>
      <c r="B581" s="423" t="s">
        <v>1029</v>
      </c>
      <c r="C581" s="424"/>
      <c r="D581" s="424"/>
      <c r="E581" s="424"/>
      <c r="F581" s="425">
        <f>SUM(F498:F580)</f>
        <v>0</v>
      </c>
    </row>
    <row r="582" spans="1:6">
      <c r="A582" s="365"/>
      <c r="B582" s="395"/>
      <c r="C582" s="417"/>
      <c r="D582" s="418"/>
      <c r="E582" s="390"/>
      <c r="F582" s="412"/>
    </row>
    <row r="583" spans="1:6">
      <c r="A583" s="365">
        <v>4</v>
      </c>
      <c r="B583" s="427" t="s">
        <v>1030</v>
      </c>
      <c r="C583" s="417"/>
      <c r="D583" s="418"/>
      <c r="E583" s="390"/>
      <c r="F583" s="412"/>
    </row>
    <row r="584" spans="1:6">
      <c r="A584" s="365"/>
      <c r="B584" s="395"/>
      <c r="C584" s="417"/>
      <c r="D584" s="418"/>
      <c r="E584" s="390"/>
      <c r="F584" s="412"/>
    </row>
    <row r="585" spans="1:6" ht="51">
      <c r="A585" s="428" t="s">
        <v>55</v>
      </c>
      <c r="B585" s="463" t="s">
        <v>1031</v>
      </c>
      <c r="C585" s="417"/>
      <c r="D585" s="418"/>
      <c r="E585" s="390"/>
      <c r="F585" s="412"/>
    </row>
    <row r="586" spans="1:6" ht="280.5">
      <c r="A586" s="365"/>
      <c r="B586" s="464" t="s">
        <v>1032</v>
      </c>
      <c r="C586" s="417"/>
      <c r="D586" s="418"/>
      <c r="E586" s="390"/>
      <c r="F586" s="412"/>
    </row>
    <row r="587" spans="1:6" ht="15">
      <c r="A587" s="365"/>
      <c r="B587" s="465" t="s">
        <v>1033</v>
      </c>
      <c r="C587" s="463">
        <v>2.38</v>
      </c>
      <c r="D587" s="463" t="s">
        <v>1034</v>
      </c>
      <c r="E587" s="390"/>
      <c r="F587" s="412"/>
    </row>
    <row r="588" spans="1:6">
      <c r="A588" s="365"/>
      <c r="B588" s="465" t="s">
        <v>1035</v>
      </c>
      <c r="C588" s="463">
        <v>11</v>
      </c>
      <c r="D588" s="463" t="s">
        <v>1036</v>
      </c>
      <c r="E588" s="390"/>
      <c r="F588" s="412"/>
    </row>
    <row r="589" spans="1:6">
      <c r="A589" s="365"/>
      <c r="B589" s="465" t="s">
        <v>1037</v>
      </c>
      <c r="C589" s="463">
        <v>15</v>
      </c>
      <c r="D589" s="466" t="s">
        <v>1038</v>
      </c>
      <c r="E589" s="390"/>
      <c r="F589" s="412"/>
    </row>
    <row r="590" spans="1:6">
      <c r="A590" s="365"/>
      <c r="B590" s="465" t="s">
        <v>1039</v>
      </c>
      <c r="C590" s="463">
        <v>91.9</v>
      </c>
      <c r="D590" s="466" t="s">
        <v>1040</v>
      </c>
      <c r="E590" s="390"/>
      <c r="F590" s="412"/>
    </row>
    <row r="591" spans="1:6" ht="15">
      <c r="A591" s="365"/>
      <c r="B591" s="465" t="s">
        <v>1041</v>
      </c>
      <c r="C591" s="463">
        <v>2960</v>
      </c>
      <c r="D591" s="463" t="s">
        <v>1042</v>
      </c>
      <c r="E591" s="390"/>
      <c r="F591" s="412"/>
    </row>
    <row r="592" spans="1:6">
      <c r="A592" s="365"/>
      <c r="B592" s="465" t="s">
        <v>1043</v>
      </c>
      <c r="C592" s="463" t="s">
        <v>1044</v>
      </c>
      <c r="D592" s="463">
        <v>55</v>
      </c>
      <c r="E592" s="390"/>
      <c r="F592" s="412"/>
    </row>
    <row r="593" spans="1:6">
      <c r="A593" s="365"/>
      <c r="B593" s="465" t="s">
        <v>1045</v>
      </c>
      <c r="C593" s="467" t="s">
        <v>1046</v>
      </c>
      <c r="D593" s="463" t="s">
        <v>1047</v>
      </c>
      <c r="E593" s="390"/>
      <c r="F593" s="412"/>
    </row>
    <row r="594" spans="1:6">
      <c r="A594" s="365"/>
      <c r="B594" s="465" t="s">
        <v>1048</v>
      </c>
      <c r="C594" s="569" t="s">
        <v>1049</v>
      </c>
      <c r="D594" s="570"/>
      <c r="E594" s="390"/>
      <c r="F594" s="412"/>
    </row>
    <row r="595" spans="1:6">
      <c r="A595" s="365"/>
      <c r="B595" s="465" t="s">
        <v>1050</v>
      </c>
      <c r="C595" s="463">
        <v>5</v>
      </c>
      <c r="D595" s="463" t="s">
        <v>1051</v>
      </c>
      <c r="E595" s="390"/>
      <c r="F595" s="412"/>
    </row>
    <row r="596" spans="1:6">
      <c r="A596" s="365"/>
      <c r="B596" s="465" t="s">
        <v>1052</v>
      </c>
      <c r="C596" s="463" t="s">
        <v>1053</v>
      </c>
      <c r="D596" s="463" t="s">
        <v>1054</v>
      </c>
      <c r="E596" s="390"/>
      <c r="F596" s="412"/>
    </row>
    <row r="597" spans="1:6">
      <c r="A597" s="365"/>
      <c r="B597" s="465" t="s">
        <v>1055</v>
      </c>
      <c r="C597" s="463">
        <v>11</v>
      </c>
      <c r="D597" s="463" t="s">
        <v>1056</v>
      </c>
      <c r="E597" s="390"/>
      <c r="F597" s="412"/>
    </row>
    <row r="598" spans="1:6">
      <c r="A598" s="365"/>
      <c r="B598" s="465" t="s">
        <v>1057</v>
      </c>
      <c r="C598" s="569" t="s">
        <v>1058</v>
      </c>
      <c r="D598" s="570"/>
      <c r="E598" s="390"/>
      <c r="F598" s="412"/>
    </row>
    <row r="599" spans="1:6">
      <c r="A599" s="365"/>
      <c r="B599" s="465" t="s">
        <v>1059</v>
      </c>
      <c r="C599" s="463">
        <v>65</v>
      </c>
      <c r="D599" s="463" t="s">
        <v>1060</v>
      </c>
      <c r="E599" s="390"/>
      <c r="F599" s="412"/>
    </row>
    <row r="600" spans="1:6">
      <c r="A600" s="365"/>
      <c r="B600" s="465" t="s">
        <v>1061</v>
      </c>
      <c r="C600" s="463">
        <v>580</v>
      </c>
      <c r="D600" s="463" t="s">
        <v>350</v>
      </c>
      <c r="E600" s="390"/>
      <c r="F600" s="412"/>
    </row>
    <row r="601" spans="1:6">
      <c r="A601" s="365"/>
      <c r="B601" s="465" t="s">
        <v>1062</v>
      </c>
      <c r="C601" s="463">
        <v>16</v>
      </c>
      <c r="D601" s="463" t="s">
        <v>1036</v>
      </c>
      <c r="E601" s="390"/>
      <c r="F601" s="412"/>
    </row>
    <row r="602" spans="1:6">
      <c r="A602" s="365"/>
      <c r="B602" s="465" t="s">
        <v>1063</v>
      </c>
      <c r="C602" s="463">
        <v>0.2</v>
      </c>
      <c r="D602" s="463" t="s">
        <v>1036</v>
      </c>
      <c r="E602" s="390"/>
      <c r="F602" s="412"/>
    </row>
    <row r="603" spans="1:6">
      <c r="A603" s="365"/>
      <c r="B603" s="465" t="s">
        <v>1064</v>
      </c>
      <c r="C603" s="463">
        <v>3</v>
      </c>
      <c r="D603" s="463" t="s">
        <v>1051</v>
      </c>
      <c r="E603" s="390"/>
      <c r="F603" s="412"/>
    </row>
    <row r="604" spans="1:6">
      <c r="A604" s="365"/>
      <c r="B604" s="465" t="s">
        <v>1065</v>
      </c>
      <c r="C604" s="463" t="s">
        <v>1066</v>
      </c>
      <c r="D604" s="463" t="s">
        <v>1067</v>
      </c>
      <c r="E604" s="390"/>
      <c r="F604" s="412"/>
    </row>
    <row r="605" spans="1:6">
      <c r="A605" s="365"/>
      <c r="B605" s="461" t="s">
        <v>57</v>
      </c>
      <c r="C605" s="462" t="s">
        <v>499</v>
      </c>
      <c r="D605" s="414"/>
      <c r="E605" s="385"/>
      <c r="F605" s="415">
        <f>C605*D605</f>
        <v>0</v>
      </c>
    </row>
    <row r="606" spans="1:6">
      <c r="A606" s="365"/>
      <c r="B606" s="395"/>
      <c r="C606" s="417"/>
      <c r="D606" s="418"/>
      <c r="E606" s="390"/>
      <c r="F606" s="412"/>
    </row>
    <row r="607" spans="1:6" ht="63.75">
      <c r="A607" s="428" t="s">
        <v>86</v>
      </c>
      <c r="B607" s="463" t="s">
        <v>1068</v>
      </c>
      <c r="C607" s="417"/>
      <c r="D607" s="418"/>
      <c r="E607" s="390"/>
      <c r="F607" s="412"/>
    </row>
    <row r="608" spans="1:6" ht="15">
      <c r="A608" s="365"/>
      <c r="B608" s="465" t="s">
        <v>1069</v>
      </c>
      <c r="C608" s="468">
        <v>0.9</v>
      </c>
      <c r="D608" s="468" t="s">
        <v>1070</v>
      </c>
      <c r="E608" s="390"/>
      <c r="F608" s="412"/>
    </row>
    <row r="609" spans="1:6">
      <c r="A609" s="365"/>
      <c r="B609" s="465" t="s">
        <v>1071</v>
      </c>
      <c r="C609" s="468">
        <v>11</v>
      </c>
      <c r="D609" s="468" t="s">
        <v>1036</v>
      </c>
      <c r="E609" s="390"/>
      <c r="F609" s="412"/>
    </row>
    <row r="610" spans="1:6">
      <c r="A610" s="365"/>
      <c r="B610" s="465" t="s">
        <v>1072</v>
      </c>
      <c r="C610" s="468" t="s">
        <v>1073</v>
      </c>
      <c r="D610" s="468"/>
      <c r="E610" s="390"/>
      <c r="F610" s="412"/>
    </row>
    <row r="611" spans="1:6">
      <c r="A611" s="365"/>
      <c r="B611" s="465" t="s">
        <v>1074</v>
      </c>
      <c r="C611" s="468">
        <v>800</v>
      </c>
      <c r="D611" s="468" t="s">
        <v>1075</v>
      </c>
      <c r="E611" s="390"/>
      <c r="F611" s="412"/>
    </row>
    <row r="612" spans="1:6">
      <c r="A612" s="365"/>
      <c r="B612" s="465" t="s">
        <v>1076</v>
      </c>
      <c r="C612" s="468">
        <v>2170</v>
      </c>
      <c r="D612" s="468" t="s">
        <v>1075</v>
      </c>
      <c r="E612" s="390"/>
      <c r="F612" s="412"/>
    </row>
    <row r="613" spans="1:6">
      <c r="A613" s="365"/>
      <c r="B613" s="465" t="s">
        <v>1061</v>
      </c>
      <c r="C613" s="468">
        <v>238</v>
      </c>
      <c r="D613" s="468" t="s">
        <v>350</v>
      </c>
      <c r="E613" s="390"/>
      <c r="F613" s="412"/>
    </row>
    <row r="614" spans="1:6">
      <c r="A614" s="365"/>
      <c r="B614" s="461" t="s">
        <v>57</v>
      </c>
      <c r="C614" s="462" t="s">
        <v>499</v>
      </c>
      <c r="D614" s="414"/>
      <c r="E614" s="385"/>
      <c r="F614" s="415">
        <f>C614*D614</f>
        <v>0</v>
      </c>
    </row>
    <row r="615" spans="1:6">
      <c r="A615" s="365"/>
      <c r="B615" s="395"/>
      <c r="C615" s="417"/>
      <c r="D615" s="418"/>
      <c r="E615" s="390"/>
      <c r="F615" s="412"/>
    </row>
    <row r="616" spans="1:6" ht="51">
      <c r="A616" s="428" t="s">
        <v>56</v>
      </c>
      <c r="B616" s="463" t="s">
        <v>1077</v>
      </c>
      <c r="C616" s="469"/>
      <c r="D616" s="470"/>
      <c r="E616" s="390"/>
      <c r="F616" s="412"/>
    </row>
    <row r="617" spans="1:6">
      <c r="A617" s="365"/>
      <c r="B617" s="465" t="s">
        <v>1078</v>
      </c>
      <c r="C617" s="468"/>
      <c r="D617" s="468"/>
      <c r="E617" s="390"/>
      <c r="F617" s="412"/>
    </row>
    <row r="618" spans="1:6">
      <c r="A618" s="365"/>
      <c r="B618" s="465" t="s">
        <v>1079</v>
      </c>
      <c r="C618" s="468"/>
      <c r="D618" s="468"/>
      <c r="E618" s="390"/>
      <c r="F618" s="412"/>
    </row>
    <row r="619" spans="1:6">
      <c r="A619" s="365"/>
      <c r="B619" s="465" t="s">
        <v>1080</v>
      </c>
      <c r="C619" s="468"/>
      <c r="D619" s="468"/>
      <c r="E619" s="390"/>
      <c r="F619" s="412"/>
    </row>
    <row r="620" spans="1:6">
      <c r="A620" s="365"/>
      <c r="B620" s="465" t="s">
        <v>1081</v>
      </c>
      <c r="C620" s="471"/>
      <c r="D620" s="468"/>
      <c r="E620" s="390"/>
      <c r="F620" s="412"/>
    </row>
    <row r="621" spans="1:6">
      <c r="A621" s="365"/>
      <c r="B621" s="465" t="s">
        <v>1082</v>
      </c>
      <c r="C621" s="468">
        <v>18.600000000000001</v>
      </c>
      <c r="D621" s="468" t="s">
        <v>1083</v>
      </c>
      <c r="E621" s="390"/>
      <c r="F621" s="412"/>
    </row>
    <row r="622" spans="1:6">
      <c r="A622" s="365"/>
      <c r="B622" s="465" t="s">
        <v>1084</v>
      </c>
      <c r="C622" s="468">
        <v>4.7</v>
      </c>
      <c r="D622" s="468"/>
      <c r="E622" s="390"/>
      <c r="F622" s="412"/>
    </row>
    <row r="623" spans="1:6">
      <c r="A623" s="365"/>
      <c r="B623" s="465" t="s">
        <v>1085</v>
      </c>
      <c r="C623" s="468">
        <v>4.8</v>
      </c>
      <c r="D623" s="468" t="s">
        <v>1083</v>
      </c>
      <c r="E623" s="390"/>
      <c r="F623" s="412"/>
    </row>
    <row r="624" spans="1:6">
      <c r="A624" s="365"/>
      <c r="B624" s="465" t="s">
        <v>1086</v>
      </c>
      <c r="C624" s="468">
        <v>60</v>
      </c>
      <c r="D624" s="468" t="s">
        <v>1051</v>
      </c>
      <c r="E624" s="390"/>
      <c r="F624" s="412"/>
    </row>
    <row r="625" spans="1:6">
      <c r="A625" s="365"/>
      <c r="B625" s="465" t="s">
        <v>1087</v>
      </c>
      <c r="C625" s="468" t="s">
        <v>1088</v>
      </c>
      <c r="D625" s="468" t="s">
        <v>1089</v>
      </c>
      <c r="E625" s="390"/>
      <c r="F625" s="412"/>
    </row>
    <row r="626" spans="1:6">
      <c r="A626" s="365"/>
      <c r="B626" s="465" t="s">
        <v>1090</v>
      </c>
      <c r="C626" s="472"/>
      <c r="D626" s="473" t="s">
        <v>744</v>
      </c>
      <c r="E626" s="390"/>
      <c r="F626" s="412"/>
    </row>
    <row r="627" spans="1:6">
      <c r="A627" s="365"/>
      <c r="B627" s="465" t="s">
        <v>1091</v>
      </c>
      <c r="C627" s="571" t="s">
        <v>1092</v>
      </c>
      <c r="D627" s="572"/>
      <c r="E627" s="390"/>
      <c r="F627" s="412"/>
    </row>
    <row r="628" spans="1:6">
      <c r="A628" s="365"/>
      <c r="B628" s="465" t="s">
        <v>1061</v>
      </c>
      <c r="C628" s="468">
        <v>5.8</v>
      </c>
      <c r="D628" s="468" t="s">
        <v>350</v>
      </c>
      <c r="E628" s="390"/>
      <c r="F628" s="412"/>
    </row>
    <row r="629" spans="1:6">
      <c r="A629" s="365"/>
      <c r="B629" s="461" t="s">
        <v>57</v>
      </c>
      <c r="C629" s="462" t="s">
        <v>499</v>
      </c>
      <c r="D629" s="414"/>
      <c r="E629" s="385"/>
      <c r="F629" s="415">
        <f>C629*D629</f>
        <v>0</v>
      </c>
    </row>
    <row r="630" spans="1:6">
      <c r="A630" s="365"/>
      <c r="B630" s="395"/>
      <c r="C630" s="417"/>
      <c r="D630" s="418"/>
      <c r="E630" s="390"/>
      <c r="F630" s="412"/>
    </row>
    <row r="631" spans="1:6" ht="25.5">
      <c r="A631" s="428" t="s">
        <v>123</v>
      </c>
      <c r="B631" s="389" t="s">
        <v>1093</v>
      </c>
      <c r="C631" s="417"/>
      <c r="D631" s="445"/>
      <c r="E631" s="390"/>
      <c r="F631" s="412"/>
    </row>
    <row r="632" spans="1:6">
      <c r="A632" s="428"/>
      <c r="B632" s="442" t="s">
        <v>57</v>
      </c>
      <c r="C632" s="413">
        <v>1</v>
      </c>
      <c r="D632" s="386"/>
      <c r="E632" s="385"/>
      <c r="F632" s="415">
        <f>C632*D632</f>
        <v>0</v>
      </c>
    </row>
    <row r="633" spans="1:6">
      <c r="A633" s="428"/>
      <c r="B633" s="395"/>
      <c r="C633" s="417"/>
      <c r="D633" s="445"/>
      <c r="E633" s="390"/>
      <c r="F633" s="412"/>
    </row>
    <row r="634" spans="1:6">
      <c r="A634" s="428" t="s">
        <v>146</v>
      </c>
      <c r="B634" s="389" t="s">
        <v>1094</v>
      </c>
      <c r="C634" s="417"/>
      <c r="D634" s="445"/>
      <c r="E634" s="390"/>
      <c r="F634" s="412"/>
    </row>
    <row r="635" spans="1:6">
      <c r="A635" s="428"/>
      <c r="B635" s="442" t="s">
        <v>57</v>
      </c>
      <c r="C635" s="413">
        <v>1</v>
      </c>
      <c r="D635" s="386"/>
      <c r="E635" s="385"/>
      <c r="F635" s="415">
        <f>C635*D635</f>
        <v>0</v>
      </c>
    </row>
    <row r="636" spans="1:6">
      <c r="A636" s="428"/>
      <c r="B636" s="395"/>
      <c r="C636" s="417"/>
      <c r="D636" s="445"/>
      <c r="E636" s="390"/>
      <c r="F636" s="412"/>
    </row>
    <row r="637" spans="1:6">
      <c r="A637" s="428" t="s">
        <v>147</v>
      </c>
      <c r="B637" s="371" t="s">
        <v>1095</v>
      </c>
      <c r="C637" s="417"/>
      <c r="D637" s="445"/>
      <c r="E637" s="390"/>
      <c r="F637" s="412"/>
    </row>
    <row r="638" spans="1:6">
      <c r="A638" s="428"/>
      <c r="B638" s="442" t="s">
        <v>57</v>
      </c>
      <c r="C638" s="413">
        <v>1</v>
      </c>
      <c r="D638" s="386"/>
      <c r="E638" s="385"/>
      <c r="F638" s="415">
        <f>C638*D638</f>
        <v>0</v>
      </c>
    </row>
    <row r="639" spans="1:6">
      <c r="A639" s="428"/>
      <c r="B639" s="395"/>
      <c r="C639" s="417"/>
      <c r="D639" s="445"/>
      <c r="E639" s="390"/>
      <c r="F639" s="412"/>
    </row>
    <row r="640" spans="1:6">
      <c r="A640" s="428" t="s">
        <v>148</v>
      </c>
      <c r="B640" s="371" t="s">
        <v>1096</v>
      </c>
      <c r="C640" s="417"/>
      <c r="D640" s="445"/>
      <c r="E640" s="390"/>
      <c r="F640" s="412"/>
    </row>
    <row r="641" spans="1:6">
      <c r="A641" s="428"/>
      <c r="B641" s="442" t="s">
        <v>57</v>
      </c>
      <c r="C641" s="413">
        <v>1</v>
      </c>
      <c r="D641" s="386"/>
      <c r="E641" s="385"/>
      <c r="F641" s="415">
        <f>C641*D641</f>
        <v>0</v>
      </c>
    </row>
    <row r="642" spans="1:6">
      <c r="A642" s="428"/>
      <c r="B642" s="395"/>
      <c r="C642" s="417"/>
      <c r="D642" s="445"/>
      <c r="E642" s="390"/>
      <c r="F642" s="412"/>
    </row>
    <row r="643" spans="1:6">
      <c r="A643" s="428" t="s">
        <v>149</v>
      </c>
      <c r="B643" s="371" t="s">
        <v>1097</v>
      </c>
      <c r="C643" s="417"/>
      <c r="D643" s="445"/>
      <c r="E643" s="390"/>
      <c r="F643" s="412"/>
    </row>
    <row r="644" spans="1:6">
      <c r="A644" s="428"/>
      <c r="B644" s="442" t="s">
        <v>57</v>
      </c>
      <c r="C644" s="413">
        <v>1</v>
      </c>
      <c r="D644" s="386"/>
      <c r="E644" s="385"/>
      <c r="F644" s="415">
        <f>C644*D644</f>
        <v>0</v>
      </c>
    </row>
    <row r="645" spans="1:6">
      <c r="A645" s="428"/>
      <c r="B645" s="395"/>
      <c r="C645" s="417"/>
      <c r="D645" s="445"/>
      <c r="E645" s="390"/>
      <c r="F645" s="412"/>
    </row>
    <row r="646" spans="1:6">
      <c r="A646" s="428" t="s">
        <v>218</v>
      </c>
      <c r="B646" s="389" t="s">
        <v>1098</v>
      </c>
      <c r="C646" s="417"/>
      <c r="D646" s="445"/>
      <c r="E646" s="390"/>
      <c r="F646" s="412"/>
    </row>
    <row r="647" spans="1:6">
      <c r="A647" s="428"/>
      <c r="B647" s="442" t="s">
        <v>57</v>
      </c>
      <c r="C647" s="413">
        <v>1</v>
      </c>
      <c r="D647" s="386"/>
      <c r="E647" s="385"/>
      <c r="F647" s="415">
        <f>C647*D647</f>
        <v>0</v>
      </c>
    </row>
    <row r="648" spans="1:6">
      <c r="A648" s="428"/>
      <c r="B648" s="395"/>
      <c r="C648" s="417"/>
      <c r="D648" s="445"/>
      <c r="E648" s="390"/>
      <c r="F648" s="412"/>
    </row>
    <row r="649" spans="1:6" ht="25.5">
      <c r="A649" s="428" t="s">
        <v>1099</v>
      </c>
      <c r="B649" s="389" t="s">
        <v>1100</v>
      </c>
      <c r="C649" s="417"/>
      <c r="D649" s="445"/>
      <c r="E649" s="390"/>
      <c r="F649" s="412"/>
    </row>
    <row r="650" spans="1:6">
      <c r="A650" s="428"/>
      <c r="B650" s="442" t="s">
        <v>57</v>
      </c>
      <c r="C650" s="413">
        <v>1</v>
      </c>
      <c r="D650" s="386"/>
      <c r="E650" s="385"/>
      <c r="F650" s="415">
        <f>C650*D650</f>
        <v>0</v>
      </c>
    </row>
    <row r="651" spans="1:6">
      <c r="A651" s="428"/>
      <c r="B651" s="395"/>
      <c r="C651" s="417"/>
      <c r="D651" s="445"/>
      <c r="E651" s="390"/>
      <c r="F651" s="412"/>
    </row>
    <row r="652" spans="1:6" ht="76.5">
      <c r="A652" s="428" t="s">
        <v>1101</v>
      </c>
      <c r="B652" s="370" t="s">
        <v>1102</v>
      </c>
      <c r="C652" s="417"/>
      <c r="D652" s="445"/>
      <c r="E652" s="390"/>
      <c r="F652" s="412"/>
    </row>
    <row r="653" spans="1:6" ht="76.5">
      <c r="A653" s="365"/>
      <c r="B653" s="370" t="s">
        <v>1103</v>
      </c>
      <c r="C653" s="417"/>
      <c r="D653" s="445"/>
      <c r="E653" s="390"/>
      <c r="F653" s="412"/>
    </row>
    <row r="654" spans="1:6">
      <c r="A654" s="365"/>
      <c r="B654" s="371" t="s">
        <v>1104</v>
      </c>
      <c r="C654" s="417"/>
      <c r="D654" s="445"/>
      <c r="E654" s="390"/>
      <c r="F654" s="412"/>
    </row>
    <row r="655" spans="1:6">
      <c r="A655" s="365"/>
      <c r="B655" s="384" t="s">
        <v>14</v>
      </c>
      <c r="C655" s="385" t="s">
        <v>1105</v>
      </c>
      <c r="D655" s="474"/>
      <c r="E655" s="385"/>
      <c r="F655" s="415">
        <f>C655*D655</f>
        <v>0</v>
      </c>
    </row>
    <row r="656" spans="1:6">
      <c r="A656" s="365"/>
      <c r="B656" s="371" t="s">
        <v>1106</v>
      </c>
      <c r="C656" s="417"/>
      <c r="D656" s="445"/>
      <c r="E656" s="390"/>
      <c r="F656" s="412"/>
    </row>
    <row r="657" spans="1:6">
      <c r="A657" s="365"/>
      <c r="B657" s="384" t="s">
        <v>14</v>
      </c>
      <c r="C657" s="385" t="s">
        <v>1107</v>
      </c>
      <c r="D657" s="474"/>
      <c r="E657" s="385"/>
      <c r="F657" s="415">
        <f>C657*D657</f>
        <v>0</v>
      </c>
    </row>
    <row r="658" spans="1:6">
      <c r="A658" s="365"/>
      <c r="B658" s="395"/>
      <c r="C658" s="417"/>
      <c r="D658" s="445"/>
      <c r="E658" s="390"/>
      <c r="F658" s="412"/>
    </row>
    <row r="659" spans="1:6" ht="25.5">
      <c r="A659" s="428" t="s">
        <v>1108</v>
      </c>
      <c r="B659" s="475" t="s">
        <v>1109</v>
      </c>
      <c r="C659" s="417"/>
      <c r="D659" s="445"/>
      <c r="E659" s="390"/>
      <c r="F659" s="412"/>
    </row>
    <row r="660" spans="1:6">
      <c r="A660" s="365"/>
      <c r="B660" s="476" t="s">
        <v>1110</v>
      </c>
      <c r="C660" s="417"/>
      <c r="D660" s="445"/>
      <c r="E660" s="390"/>
      <c r="F660" s="412"/>
    </row>
    <row r="661" spans="1:6">
      <c r="A661" s="365"/>
      <c r="B661" s="476" t="s">
        <v>1111</v>
      </c>
      <c r="C661" s="417"/>
      <c r="D661" s="445"/>
      <c r="E661" s="390"/>
      <c r="F661" s="412"/>
    </row>
    <row r="662" spans="1:6">
      <c r="A662" s="365"/>
      <c r="B662" s="476" t="s">
        <v>1112</v>
      </c>
      <c r="C662" s="417"/>
      <c r="D662" s="445"/>
      <c r="E662" s="390"/>
      <c r="F662" s="412"/>
    </row>
    <row r="663" spans="1:6">
      <c r="A663" s="365"/>
      <c r="B663" s="476" t="s">
        <v>1113</v>
      </c>
      <c r="C663" s="417"/>
      <c r="D663" s="445"/>
      <c r="E663" s="390"/>
      <c r="F663" s="412"/>
    </row>
    <row r="664" spans="1:6">
      <c r="A664" s="365"/>
      <c r="B664" s="476" t="s">
        <v>1114</v>
      </c>
      <c r="C664" s="417"/>
      <c r="D664" s="445"/>
      <c r="E664" s="390"/>
      <c r="F664" s="412"/>
    </row>
    <row r="665" spans="1:6">
      <c r="A665" s="365"/>
      <c r="B665" s="477" t="s">
        <v>1115</v>
      </c>
      <c r="C665" s="417"/>
      <c r="D665" s="445"/>
      <c r="E665" s="390"/>
      <c r="F665" s="412"/>
    </row>
    <row r="666" spans="1:6">
      <c r="A666" s="365"/>
      <c r="B666" s="442" t="s">
        <v>57</v>
      </c>
      <c r="C666" s="413">
        <v>8</v>
      </c>
      <c r="D666" s="386"/>
      <c r="E666" s="385"/>
      <c r="F666" s="415">
        <f>C666*D666</f>
        <v>0</v>
      </c>
    </row>
    <row r="667" spans="1:6">
      <c r="A667" s="365"/>
      <c r="B667" s="395"/>
      <c r="C667" s="417"/>
      <c r="D667" s="445"/>
      <c r="E667" s="390"/>
      <c r="F667" s="412"/>
    </row>
    <row r="668" spans="1:6" ht="38.25">
      <c r="A668" s="428" t="s">
        <v>1116</v>
      </c>
      <c r="B668" s="475" t="s">
        <v>1117</v>
      </c>
      <c r="C668" s="417"/>
      <c r="D668" s="445"/>
      <c r="E668" s="390"/>
      <c r="F668" s="412"/>
    </row>
    <row r="669" spans="1:6">
      <c r="A669" s="365"/>
      <c r="B669" s="475" t="s">
        <v>1118</v>
      </c>
      <c r="C669" s="417"/>
      <c r="D669" s="445"/>
      <c r="E669" s="390"/>
      <c r="F669" s="412"/>
    </row>
    <row r="670" spans="1:6">
      <c r="A670" s="365"/>
      <c r="B670" s="442" t="s">
        <v>57</v>
      </c>
      <c r="C670" s="413">
        <v>2</v>
      </c>
      <c r="D670" s="386"/>
      <c r="E670" s="385"/>
      <c r="F670" s="415">
        <f>C670*D670</f>
        <v>0</v>
      </c>
    </row>
    <row r="671" spans="1:6">
      <c r="A671" s="365"/>
      <c r="B671" s="395"/>
      <c r="C671" s="417"/>
      <c r="D671" s="445"/>
      <c r="E671" s="390"/>
      <c r="F671" s="412"/>
    </row>
    <row r="672" spans="1:6">
      <c r="A672" s="428" t="s">
        <v>1119</v>
      </c>
      <c r="B672" s="478" t="s">
        <v>1120</v>
      </c>
      <c r="C672" s="417"/>
      <c r="D672" s="445"/>
      <c r="E672" s="390"/>
      <c r="F672" s="412"/>
    </row>
    <row r="673" spans="1:6">
      <c r="A673" s="428"/>
      <c r="B673" s="478" t="s">
        <v>1121</v>
      </c>
      <c r="C673" s="417"/>
      <c r="D673" s="445"/>
      <c r="E673" s="390"/>
      <c r="F673" s="412"/>
    </row>
    <row r="674" spans="1:6">
      <c r="A674" s="428"/>
      <c r="B674" s="478" t="s">
        <v>1122</v>
      </c>
      <c r="C674" s="417"/>
      <c r="D674" s="445"/>
      <c r="E674" s="390"/>
      <c r="F674" s="412"/>
    </row>
    <row r="675" spans="1:6">
      <c r="A675" s="428"/>
      <c r="B675" s="442" t="s">
        <v>57</v>
      </c>
      <c r="C675" s="413">
        <v>10</v>
      </c>
      <c r="D675" s="386"/>
      <c r="E675" s="385"/>
      <c r="F675" s="415">
        <f>C675*D675</f>
        <v>0</v>
      </c>
    </row>
    <row r="676" spans="1:6">
      <c r="A676" s="428"/>
      <c r="B676" s="478" t="s">
        <v>1123</v>
      </c>
      <c r="C676" s="417"/>
      <c r="D676" s="445"/>
      <c r="E676" s="390"/>
      <c r="F676" s="412"/>
    </row>
    <row r="677" spans="1:6">
      <c r="A677" s="428"/>
      <c r="B677" s="442" t="s">
        <v>57</v>
      </c>
      <c r="C677" s="413">
        <v>8</v>
      </c>
      <c r="D677" s="386"/>
      <c r="E677" s="385"/>
      <c r="F677" s="415">
        <f>C677*D677</f>
        <v>0</v>
      </c>
    </row>
    <row r="678" spans="1:6">
      <c r="A678" s="428"/>
      <c r="B678" s="478" t="s">
        <v>1124</v>
      </c>
      <c r="C678" s="417"/>
      <c r="D678" s="445"/>
      <c r="E678" s="390"/>
      <c r="F678" s="412"/>
    </row>
    <row r="679" spans="1:6">
      <c r="A679" s="428"/>
      <c r="B679" s="442" t="s">
        <v>57</v>
      </c>
      <c r="C679" s="413">
        <v>2</v>
      </c>
      <c r="D679" s="386"/>
      <c r="E679" s="385"/>
      <c r="F679" s="415">
        <f>C679*D679</f>
        <v>0</v>
      </c>
    </row>
    <row r="680" spans="1:6">
      <c r="A680" s="428"/>
      <c r="B680" s="395"/>
      <c r="C680" s="417"/>
      <c r="D680" s="445"/>
      <c r="E680" s="390"/>
      <c r="F680" s="412"/>
    </row>
    <row r="681" spans="1:6" ht="38.25">
      <c r="A681" s="428" t="s">
        <v>1125</v>
      </c>
      <c r="B681" s="389" t="s">
        <v>1126</v>
      </c>
      <c r="C681" s="417"/>
      <c r="D681" s="445"/>
      <c r="E681" s="390"/>
      <c r="F681" s="412"/>
    </row>
    <row r="682" spans="1:6">
      <c r="A682" s="428"/>
      <c r="B682" s="442" t="s">
        <v>57</v>
      </c>
      <c r="C682" s="413">
        <v>5</v>
      </c>
      <c r="D682" s="386"/>
      <c r="E682" s="385"/>
      <c r="F682" s="415">
        <f>C682*D682</f>
        <v>0</v>
      </c>
    </row>
    <row r="683" spans="1:6">
      <c r="A683" s="428"/>
      <c r="B683" s="395"/>
      <c r="C683" s="417"/>
      <c r="D683" s="445"/>
      <c r="E683" s="390"/>
      <c r="F683" s="412"/>
    </row>
    <row r="684" spans="1:6" ht="38.25">
      <c r="A684" s="428" t="s">
        <v>1127</v>
      </c>
      <c r="B684" s="389" t="s">
        <v>1128</v>
      </c>
      <c r="C684" s="417"/>
      <c r="D684" s="445"/>
      <c r="E684" s="390"/>
      <c r="F684" s="412"/>
    </row>
    <row r="685" spans="1:6">
      <c r="A685" s="428"/>
      <c r="B685" s="384" t="s">
        <v>14</v>
      </c>
      <c r="C685" s="385" t="s">
        <v>1129</v>
      </c>
      <c r="D685" s="474"/>
      <c r="E685" s="385"/>
      <c r="F685" s="415">
        <f>C685*D685</f>
        <v>0</v>
      </c>
    </row>
    <row r="686" spans="1:6">
      <c r="A686" s="428"/>
      <c r="B686" s="395"/>
      <c r="C686" s="417"/>
      <c r="D686" s="445"/>
      <c r="E686" s="390"/>
      <c r="F686" s="412"/>
    </row>
    <row r="687" spans="1:6" ht="51">
      <c r="A687" s="428" t="s">
        <v>1130</v>
      </c>
      <c r="B687" s="479" t="s">
        <v>1131</v>
      </c>
      <c r="C687" s="417"/>
      <c r="D687" s="445"/>
      <c r="E687" s="390"/>
      <c r="F687" s="412"/>
    </row>
    <row r="688" spans="1:6">
      <c r="A688" s="428"/>
      <c r="B688" s="442" t="s">
        <v>57</v>
      </c>
      <c r="C688" s="413">
        <v>1</v>
      </c>
      <c r="D688" s="386"/>
      <c r="E688" s="385"/>
      <c r="F688" s="415">
        <f>C688*D688</f>
        <v>0</v>
      </c>
    </row>
    <row r="689" spans="1:6">
      <c r="A689" s="428"/>
      <c r="B689" s="395"/>
      <c r="C689" s="417"/>
      <c r="D689" s="445"/>
      <c r="E689" s="390"/>
      <c r="F689" s="412"/>
    </row>
    <row r="690" spans="1:6" ht="38.25">
      <c r="A690" s="428" t="s">
        <v>1132</v>
      </c>
      <c r="B690" s="370" t="s">
        <v>1133</v>
      </c>
      <c r="C690" s="417"/>
      <c r="D690" s="445"/>
      <c r="E690" s="390"/>
      <c r="F690" s="412"/>
    </row>
    <row r="691" spans="1:6">
      <c r="A691" s="428"/>
      <c r="B691" s="442" t="s">
        <v>57</v>
      </c>
      <c r="C691" s="413">
        <v>1</v>
      </c>
      <c r="D691" s="386"/>
      <c r="E691" s="385"/>
      <c r="F691" s="415">
        <f>C691*D691</f>
        <v>0</v>
      </c>
    </row>
    <row r="692" spans="1:6">
      <c r="A692" s="428"/>
      <c r="B692" s="395"/>
      <c r="C692" s="417"/>
      <c r="D692" s="445"/>
      <c r="E692" s="390"/>
      <c r="F692" s="412"/>
    </row>
    <row r="693" spans="1:6" ht="25.5">
      <c r="A693" s="428" t="s">
        <v>1134</v>
      </c>
      <c r="B693" s="479" t="s">
        <v>1135</v>
      </c>
      <c r="C693" s="417"/>
      <c r="D693" s="445"/>
      <c r="E693" s="390"/>
      <c r="F693" s="412"/>
    </row>
    <row r="694" spans="1:6">
      <c r="A694" s="428"/>
      <c r="B694" s="442" t="s">
        <v>57</v>
      </c>
      <c r="C694" s="413">
        <v>1</v>
      </c>
      <c r="D694" s="386"/>
      <c r="E694" s="385"/>
      <c r="F694" s="415">
        <f>C694*D694</f>
        <v>0</v>
      </c>
    </row>
    <row r="695" spans="1:6">
      <c r="A695" s="428"/>
      <c r="B695" s="395"/>
      <c r="C695" s="417"/>
      <c r="D695" s="445"/>
      <c r="E695" s="390"/>
      <c r="F695" s="412"/>
    </row>
    <row r="696" spans="1:6" ht="25.5">
      <c r="A696" s="428" t="s">
        <v>1136</v>
      </c>
      <c r="B696" s="479" t="s">
        <v>1137</v>
      </c>
      <c r="C696" s="417"/>
      <c r="D696" s="445"/>
      <c r="E696" s="390"/>
      <c r="F696" s="412"/>
    </row>
    <row r="697" spans="1:6">
      <c r="A697" s="428"/>
      <c r="B697" s="442" t="s">
        <v>57</v>
      </c>
      <c r="C697" s="413">
        <v>1</v>
      </c>
      <c r="D697" s="386"/>
      <c r="E697" s="385"/>
      <c r="F697" s="415">
        <f>C697*D697</f>
        <v>0</v>
      </c>
    </row>
    <row r="698" spans="1:6">
      <c r="A698" s="428"/>
      <c r="B698" s="395"/>
      <c r="C698" s="417"/>
      <c r="D698" s="445"/>
      <c r="E698" s="390"/>
      <c r="F698" s="412"/>
    </row>
    <row r="699" spans="1:6" ht="25.5">
      <c r="A699" s="428" t="s">
        <v>1138</v>
      </c>
      <c r="B699" s="479" t="s">
        <v>1139</v>
      </c>
      <c r="C699" s="417"/>
      <c r="D699" s="445"/>
      <c r="E699" s="390"/>
      <c r="F699" s="412"/>
    </row>
    <row r="700" spans="1:6">
      <c r="A700" s="428"/>
      <c r="B700" s="442" t="s">
        <v>57</v>
      </c>
      <c r="C700" s="413">
        <v>1</v>
      </c>
      <c r="D700" s="386"/>
      <c r="E700" s="385"/>
      <c r="F700" s="415">
        <f>C700*D700</f>
        <v>0</v>
      </c>
    </row>
    <row r="701" spans="1:6">
      <c r="A701" s="428"/>
      <c r="B701" s="395"/>
      <c r="C701" s="417"/>
      <c r="D701" s="445"/>
      <c r="E701" s="390"/>
      <c r="F701" s="412"/>
    </row>
    <row r="702" spans="1:6" ht="51">
      <c r="A702" s="428" t="s">
        <v>1140</v>
      </c>
      <c r="B702" s="480" t="s">
        <v>1141</v>
      </c>
      <c r="C702" s="417"/>
      <c r="D702" s="445"/>
      <c r="E702" s="390"/>
      <c r="F702" s="412"/>
    </row>
    <row r="703" spans="1:6">
      <c r="A703" s="428"/>
      <c r="B703" s="442" t="s">
        <v>57</v>
      </c>
      <c r="C703" s="413">
        <v>1</v>
      </c>
      <c r="D703" s="386"/>
      <c r="E703" s="385"/>
      <c r="F703" s="415">
        <f>C703*D703</f>
        <v>0</v>
      </c>
    </row>
    <row r="704" spans="1:6">
      <c r="A704" s="428"/>
      <c r="B704" s="395"/>
      <c r="C704" s="417"/>
      <c r="D704" s="445"/>
      <c r="E704" s="390"/>
      <c r="F704" s="412"/>
    </row>
    <row r="705" spans="1:6">
      <c r="A705" s="428" t="s">
        <v>1142</v>
      </c>
      <c r="B705" s="476" t="s">
        <v>1143</v>
      </c>
      <c r="C705" s="417"/>
      <c r="D705" s="445"/>
      <c r="E705" s="390"/>
      <c r="F705" s="412"/>
    </row>
    <row r="706" spans="1:6">
      <c r="A706" s="428"/>
      <c r="B706" s="442" t="s">
        <v>57</v>
      </c>
      <c r="C706" s="413">
        <v>1</v>
      </c>
      <c r="D706" s="386"/>
      <c r="E706" s="385"/>
      <c r="F706" s="415">
        <f>C706*D706</f>
        <v>0</v>
      </c>
    </row>
    <row r="707" spans="1:6">
      <c r="A707" s="428"/>
      <c r="B707" s="395"/>
      <c r="C707" s="417"/>
      <c r="D707" s="445"/>
      <c r="E707" s="390"/>
      <c r="F707" s="412"/>
    </row>
    <row r="708" spans="1:6" ht="63.75">
      <c r="A708" s="428" t="s">
        <v>1144</v>
      </c>
      <c r="B708" s="480" t="s">
        <v>1145</v>
      </c>
      <c r="C708" s="417"/>
      <c r="D708" s="445"/>
      <c r="E708" s="390"/>
      <c r="F708" s="412"/>
    </row>
    <row r="709" spans="1:6">
      <c r="A709" s="365"/>
      <c r="B709" s="442" t="s">
        <v>57</v>
      </c>
      <c r="C709" s="413">
        <v>1</v>
      </c>
      <c r="D709" s="386"/>
      <c r="E709" s="385"/>
      <c r="F709" s="415">
        <f>C709*D709</f>
        <v>0</v>
      </c>
    </row>
    <row r="710" spans="1:6" ht="13.5" thickBot="1">
      <c r="A710" s="365"/>
      <c r="B710" s="395"/>
      <c r="C710" s="417"/>
      <c r="D710" s="418"/>
      <c r="E710" s="390"/>
      <c r="F710" s="412"/>
    </row>
    <row r="711" spans="1:6" ht="13.5" thickBot="1">
      <c r="A711" s="422" t="s">
        <v>5</v>
      </c>
      <c r="B711" s="423" t="s">
        <v>1146</v>
      </c>
      <c r="C711" s="424"/>
      <c r="D711" s="424"/>
      <c r="E711" s="424"/>
      <c r="F711" s="436">
        <f>SUM(F583:F710)</f>
        <v>0</v>
      </c>
    </row>
    <row r="712" spans="1:6">
      <c r="A712" s="365"/>
      <c r="B712" s="395"/>
      <c r="C712" s="417"/>
      <c r="D712" s="418"/>
      <c r="E712" s="390"/>
      <c r="F712" s="426"/>
    </row>
    <row r="713" spans="1:6">
      <c r="A713" s="365">
        <v>5</v>
      </c>
      <c r="B713" s="427" t="s">
        <v>1147</v>
      </c>
      <c r="C713" s="417"/>
      <c r="D713" s="418"/>
      <c r="E713" s="390"/>
      <c r="F713" s="412"/>
    </row>
    <row r="714" spans="1:6">
      <c r="A714" s="365"/>
      <c r="B714" s="395"/>
      <c r="C714" s="417"/>
      <c r="D714" s="418"/>
      <c r="E714" s="390"/>
      <c r="F714" s="412"/>
    </row>
    <row r="715" spans="1:6">
      <c r="A715" s="365" t="s">
        <v>62</v>
      </c>
      <c r="B715" s="481" t="s">
        <v>1148</v>
      </c>
      <c r="C715" s="417"/>
      <c r="D715" s="418"/>
      <c r="E715" s="390"/>
      <c r="F715" s="412"/>
    </row>
    <row r="716" spans="1:6">
      <c r="A716" s="365"/>
      <c r="B716" s="447" t="s">
        <v>1149</v>
      </c>
      <c r="C716" s="417" t="s">
        <v>13</v>
      </c>
      <c r="D716" s="447">
        <v>1</v>
      </c>
      <c r="E716" s="390"/>
      <c r="F716" s="412"/>
    </row>
    <row r="717" spans="1:6">
      <c r="A717" s="365"/>
      <c r="B717" s="447" t="s">
        <v>1150</v>
      </c>
      <c r="C717" s="417" t="s">
        <v>13</v>
      </c>
      <c r="D717" s="447">
        <v>6</v>
      </c>
      <c r="E717" s="390"/>
      <c r="F717" s="412"/>
    </row>
    <row r="718" spans="1:6">
      <c r="A718" s="365"/>
      <c r="B718" s="447" t="s">
        <v>1151</v>
      </c>
      <c r="C718" s="417" t="s">
        <v>13</v>
      </c>
      <c r="D718" s="447"/>
      <c r="E718" s="390"/>
      <c r="F718" s="412"/>
    </row>
    <row r="719" spans="1:6">
      <c r="A719" s="365"/>
      <c r="B719" s="447" t="s">
        <v>1152</v>
      </c>
      <c r="C719" s="417" t="s">
        <v>13</v>
      </c>
      <c r="D719" s="447">
        <v>6</v>
      </c>
      <c r="E719" s="390"/>
      <c r="F719" s="412"/>
    </row>
    <row r="720" spans="1:6">
      <c r="A720" s="365"/>
      <c r="B720" s="447" t="s">
        <v>1153</v>
      </c>
      <c r="C720" s="417" t="s">
        <v>13</v>
      </c>
      <c r="D720" s="447">
        <v>4</v>
      </c>
      <c r="E720" s="390"/>
      <c r="F720" s="412"/>
    </row>
    <row r="721" spans="1:6">
      <c r="A721" s="365"/>
      <c r="B721" s="447" t="s">
        <v>1154</v>
      </c>
      <c r="C721" s="417" t="s">
        <v>13</v>
      </c>
      <c r="D721" s="447">
        <v>4</v>
      </c>
      <c r="E721" s="390"/>
      <c r="F721" s="412"/>
    </row>
    <row r="722" spans="1:6">
      <c r="A722" s="365"/>
      <c r="B722" s="447" t="s">
        <v>1155</v>
      </c>
      <c r="C722" s="417" t="s">
        <v>13</v>
      </c>
      <c r="D722" s="447">
        <v>1</v>
      </c>
      <c r="E722" s="390"/>
      <c r="F722" s="412"/>
    </row>
    <row r="723" spans="1:6">
      <c r="A723" s="365"/>
      <c r="B723" s="447" t="s">
        <v>1156</v>
      </c>
      <c r="C723" s="417" t="s">
        <v>13</v>
      </c>
      <c r="D723" s="447">
        <v>1</v>
      </c>
      <c r="E723" s="390"/>
      <c r="F723" s="412"/>
    </row>
    <row r="724" spans="1:6">
      <c r="A724" s="365"/>
      <c r="B724" s="447" t="s">
        <v>1157</v>
      </c>
      <c r="C724" s="417" t="s">
        <v>13</v>
      </c>
      <c r="D724" s="447">
        <v>2</v>
      </c>
      <c r="E724" s="390"/>
      <c r="F724" s="412"/>
    </row>
    <row r="725" spans="1:6">
      <c r="A725" s="365"/>
      <c r="B725" s="447" t="s">
        <v>1158</v>
      </c>
      <c r="C725" s="417" t="s">
        <v>13</v>
      </c>
      <c r="D725" s="447">
        <v>2</v>
      </c>
      <c r="E725" s="390"/>
      <c r="F725" s="412"/>
    </row>
    <row r="726" spans="1:6">
      <c r="A726" s="365"/>
      <c r="B726" s="447" t="s">
        <v>1159</v>
      </c>
      <c r="C726" s="417" t="s">
        <v>13</v>
      </c>
      <c r="D726" s="447">
        <v>2</v>
      </c>
      <c r="E726" s="390"/>
      <c r="F726" s="412"/>
    </row>
    <row r="727" spans="1:6">
      <c r="A727" s="365"/>
      <c r="B727" s="447" t="s">
        <v>1160</v>
      </c>
      <c r="C727" s="417" t="s">
        <v>13</v>
      </c>
      <c r="D727" s="447">
        <v>2</v>
      </c>
      <c r="E727" s="390"/>
      <c r="F727" s="412"/>
    </row>
    <row r="728" spans="1:6">
      <c r="A728" s="365"/>
      <c r="B728" s="447" t="s">
        <v>1161</v>
      </c>
      <c r="C728" s="417" t="s">
        <v>13</v>
      </c>
      <c r="D728" s="447">
        <v>2</v>
      </c>
      <c r="E728" s="390"/>
      <c r="F728" s="412"/>
    </row>
    <row r="729" spans="1:6">
      <c r="A729" s="365"/>
      <c r="B729" s="447" t="s">
        <v>1162</v>
      </c>
      <c r="C729" s="417" t="s">
        <v>13</v>
      </c>
      <c r="D729" s="447">
        <v>1</v>
      </c>
      <c r="E729" s="390"/>
      <c r="F729" s="412"/>
    </row>
    <row r="730" spans="1:6">
      <c r="A730" s="365"/>
      <c r="B730" s="447" t="s">
        <v>1163</v>
      </c>
      <c r="C730" s="417" t="s">
        <v>13</v>
      </c>
      <c r="D730" s="447">
        <v>1</v>
      </c>
      <c r="E730" s="390"/>
      <c r="F730" s="412"/>
    </row>
    <row r="731" spans="1:6">
      <c r="A731" s="365"/>
      <c r="B731" s="447" t="s">
        <v>1164</v>
      </c>
      <c r="C731" s="417" t="s">
        <v>13</v>
      </c>
      <c r="D731" s="447">
        <v>1</v>
      </c>
      <c r="E731" s="390"/>
      <c r="F731" s="412"/>
    </row>
    <row r="732" spans="1:6">
      <c r="A732" s="365"/>
      <c r="B732" s="447" t="s">
        <v>1165</v>
      </c>
      <c r="C732" s="417" t="s">
        <v>13</v>
      </c>
      <c r="D732" s="447">
        <v>1</v>
      </c>
      <c r="E732" s="390"/>
      <c r="F732" s="412"/>
    </row>
    <row r="733" spans="1:6">
      <c r="A733" s="365"/>
      <c r="B733" s="447" t="s">
        <v>1166</v>
      </c>
      <c r="C733" s="417" t="s">
        <v>13</v>
      </c>
      <c r="D733" s="447">
        <v>1</v>
      </c>
      <c r="E733" s="390"/>
      <c r="F733" s="412"/>
    </row>
    <row r="734" spans="1:6">
      <c r="A734" s="365"/>
      <c r="B734" s="447" t="s">
        <v>1164</v>
      </c>
      <c r="C734" s="417" t="s">
        <v>13</v>
      </c>
      <c r="D734" s="447">
        <v>1</v>
      </c>
      <c r="E734" s="390"/>
      <c r="F734" s="412"/>
    </row>
    <row r="735" spans="1:6" ht="25.5">
      <c r="A735" s="365"/>
      <c r="B735" s="409" t="s">
        <v>1167</v>
      </c>
      <c r="C735" s="417" t="s">
        <v>13</v>
      </c>
      <c r="D735" s="447">
        <v>1</v>
      </c>
      <c r="E735" s="390"/>
      <c r="F735" s="412"/>
    </row>
    <row r="736" spans="1:6">
      <c r="A736" s="365"/>
      <c r="B736" s="395"/>
      <c r="C736" s="417"/>
      <c r="D736" s="418"/>
      <c r="E736" s="390"/>
      <c r="F736" s="412"/>
    </row>
    <row r="737" spans="1:6">
      <c r="A737" s="365" t="s">
        <v>63</v>
      </c>
      <c r="B737" s="482" t="s">
        <v>1168</v>
      </c>
      <c r="C737" s="417" t="s">
        <v>13</v>
      </c>
      <c r="D737" s="433">
        <v>1</v>
      </c>
      <c r="E737" s="390"/>
      <c r="F737" s="412"/>
    </row>
    <row r="738" spans="1:6">
      <c r="A738" s="365"/>
      <c r="B738" s="433" t="s">
        <v>1169</v>
      </c>
      <c r="C738" s="417" t="s">
        <v>13</v>
      </c>
      <c r="D738" s="433">
        <v>1</v>
      </c>
      <c r="E738" s="390"/>
      <c r="F738" s="412"/>
    </row>
    <row r="739" spans="1:6">
      <c r="A739" s="365"/>
      <c r="B739" s="433" t="s">
        <v>1170</v>
      </c>
      <c r="C739" s="417" t="s">
        <v>13</v>
      </c>
      <c r="D739" s="433">
        <v>1</v>
      </c>
      <c r="E739" s="390"/>
      <c r="F739" s="412"/>
    </row>
    <row r="740" spans="1:6">
      <c r="A740" s="365"/>
      <c r="B740" s="433" t="s">
        <v>1171</v>
      </c>
      <c r="C740" s="417" t="s">
        <v>13</v>
      </c>
      <c r="D740" s="433">
        <v>1</v>
      </c>
      <c r="E740" s="390"/>
      <c r="F740" s="412"/>
    </row>
    <row r="741" spans="1:6">
      <c r="A741" s="365"/>
      <c r="B741" s="433" t="s">
        <v>1172</v>
      </c>
      <c r="C741" s="417" t="s">
        <v>13</v>
      </c>
      <c r="D741" s="433">
        <v>1</v>
      </c>
      <c r="E741" s="390"/>
      <c r="F741" s="412"/>
    </row>
    <row r="742" spans="1:6">
      <c r="A742" s="365"/>
      <c r="B742" s="433" t="s">
        <v>1173</v>
      </c>
      <c r="C742" s="417" t="s">
        <v>13</v>
      </c>
      <c r="D742" s="433">
        <v>1</v>
      </c>
      <c r="E742" s="390"/>
      <c r="F742" s="412"/>
    </row>
    <row r="743" spans="1:6">
      <c r="A743" s="365"/>
      <c r="B743" s="433" t="s">
        <v>1174</v>
      </c>
      <c r="C743" s="417" t="s">
        <v>13</v>
      </c>
      <c r="D743" s="433">
        <v>1</v>
      </c>
      <c r="E743" s="390"/>
      <c r="F743" s="412"/>
    </row>
    <row r="744" spans="1:6">
      <c r="A744" s="365"/>
      <c r="B744" s="433" t="s">
        <v>1175</v>
      </c>
      <c r="C744" s="417" t="s">
        <v>13</v>
      </c>
      <c r="D744" s="433">
        <v>1</v>
      </c>
      <c r="E744" s="390"/>
      <c r="F744" s="412"/>
    </row>
    <row r="745" spans="1:6">
      <c r="A745" s="365"/>
      <c r="B745" s="433" t="s">
        <v>1176</v>
      </c>
      <c r="C745" s="417" t="s">
        <v>13</v>
      </c>
      <c r="D745" s="433">
        <v>1</v>
      </c>
      <c r="E745" s="390"/>
      <c r="F745" s="412"/>
    </row>
    <row r="746" spans="1:6">
      <c r="A746" s="365"/>
      <c r="B746" s="433" t="s">
        <v>1177</v>
      </c>
      <c r="C746" s="417" t="s">
        <v>13</v>
      </c>
      <c r="D746" s="433">
        <v>1</v>
      </c>
      <c r="E746" s="390"/>
      <c r="F746" s="412"/>
    </row>
    <row r="747" spans="1:6">
      <c r="A747" s="365"/>
      <c r="B747" s="433" t="s">
        <v>1178</v>
      </c>
      <c r="C747" s="417" t="s">
        <v>13</v>
      </c>
      <c r="D747" s="433">
        <v>1</v>
      </c>
      <c r="E747" s="390"/>
      <c r="F747" s="412"/>
    </row>
    <row r="748" spans="1:6">
      <c r="A748" s="365"/>
      <c r="B748" s="433" t="s">
        <v>1179</v>
      </c>
      <c r="C748" s="417" t="s">
        <v>13</v>
      </c>
      <c r="D748" s="433">
        <v>1</v>
      </c>
      <c r="E748" s="390"/>
      <c r="F748" s="412"/>
    </row>
    <row r="749" spans="1:6">
      <c r="A749" s="365"/>
      <c r="B749" s="395"/>
      <c r="C749" s="417"/>
      <c r="D749" s="418"/>
      <c r="E749" s="390"/>
      <c r="F749" s="412"/>
    </row>
    <row r="750" spans="1:6">
      <c r="A750" s="365" t="s">
        <v>87</v>
      </c>
      <c r="B750" s="481" t="s">
        <v>1180</v>
      </c>
      <c r="C750" s="417"/>
      <c r="D750" s="418"/>
      <c r="E750" s="390"/>
      <c r="F750" s="412"/>
    </row>
    <row r="751" spans="1:6">
      <c r="A751" s="365"/>
      <c r="B751" s="433" t="s">
        <v>1181</v>
      </c>
      <c r="C751" s="417"/>
      <c r="D751" s="418"/>
      <c r="E751" s="390"/>
      <c r="F751" s="412"/>
    </row>
    <row r="752" spans="1:6" ht="204">
      <c r="A752" s="365"/>
      <c r="B752" s="407" t="s">
        <v>1182</v>
      </c>
      <c r="C752" s="417"/>
      <c r="D752" s="418"/>
      <c r="E752" s="390"/>
      <c r="F752" s="412"/>
    </row>
    <row r="753" spans="1:6">
      <c r="A753" s="365"/>
      <c r="B753" s="395"/>
      <c r="C753" s="417"/>
      <c r="D753" s="418"/>
      <c r="E753" s="390"/>
      <c r="F753" s="412"/>
    </row>
    <row r="754" spans="1:6">
      <c r="A754" s="365" t="s">
        <v>64</v>
      </c>
      <c r="B754" s="481" t="s">
        <v>1183</v>
      </c>
      <c r="C754" s="417"/>
      <c r="D754" s="418"/>
      <c r="E754" s="390"/>
      <c r="F754" s="412"/>
    </row>
    <row r="755" spans="1:6">
      <c r="A755" s="365"/>
      <c r="B755" s="433" t="s">
        <v>1184</v>
      </c>
      <c r="C755" s="433"/>
      <c r="D755" s="418"/>
      <c r="E755" s="390"/>
      <c r="F755" s="412"/>
    </row>
    <row r="756" spans="1:6">
      <c r="A756" s="365"/>
      <c r="B756" s="483" t="s">
        <v>1185</v>
      </c>
      <c r="C756" s="433"/>
      <c r="D756" s="418"/>
      <c r="E756" s="390"/>
      <c r="F756" s="412"/>
    </row>
    <row r="757" spans="1:6">
      <c r="A757" s="365"/>
      <c r="B757" s="483" t="s">
        <v>1186</v>
      </c>
      <c r="C757" s="433"/>
      <c r="D757" s="418"/>
      <c r="E757" s="390"/>
      <c r="F757" s="412"/>
    </row>
    <row r="758" spans="1:6">
      <c r="A758" s="365"/>
      <c r="B758" s="483" t="s">
        <v>1187</v>
      </c>
      <c r="C758" s="433"/>
      <c r="D758" s="418"/>
      <c r="E758" s="390"/>
      <c r="F758" s="412"/>
    </row>
    <row r="759" spans="1:6">
      <c r="A759" s="365"/>
      <c r="B759" s="483" t="s">
        <v>1188</v>
      </c>
      <c r="C759" s="433"/>
      <c r="D759" s="418"/>
      <c r="E759" s="390"/>
      <c r="F759" s="412"/>
    </row>
    <row r="760" spans="1:6">
      <c r="A760" s="365"/>
      <c r="B760" s="442" t="s">
        <v>57</v>
      </c>
      <c r="C760" s="413">
        <v>1</v>
      </c>
      <c r="D760" s="386"/>
      <c r="E760" s="385"/>
      <c r="F760" s="415">
        <f>C760*D760</f>
        <v>0</v>
      </c>
    </row>
    <row r="761" spans="1:6">
      <c r="A761" s="365"/>
      <c r="B761" s="395"/>
      <c r="C761" s="417"/>
      <c r="D761" s="418"/>
      <c r="E761" s="390"/>
      <c r="F761" s="412"/>
    </row>
    <row r="762" spans="1:6">
      <c r="A762" s="365" t="s">
        <v>1189</v>
      </c>
      <c r="B762" s="481" t="s">
        <v>1190</v>
      </c>
      <c r="C762" s="417"/>
      <c r="D762" s="418"/>
      <c r="E762" s="390"/>
      <c r="F762" s="412"/>
    </row>
    <row r="763" spans="1:6">
      <c r="A763" s="365"/>
      <c r="B763" s="433" t="s">
        <v>1191</v>
      </c>
      <c r="C763" s="417"/>
      <c r="D763" s="418"/>
      <c r="E763" s="390"/>
      <c r="F763" s="412"/>
    </row>
    <row r="764" spans="1:6">
      <c r="A764" s="365"/>
      <c r="B764" s="433" t="s">
        <v>1192</v>
      </c>
      <c r="C764" s="417"/>
      <c r="D764" s="418"/>
      <c r="E764" s="390"/>
      <c r="F764" s="412"/>
    </row>
    <row r="765" spans="1:6">
      <c r="A765" s="365"/>
      <c r="B765" s="433" t="s">
        <v>1193</v>
      </c>
      <c r="C765" s="417"/>
      <c r="D765" s="418"/>
      <c r="E765" s="390"/>
      <c r="F765" s="412"/>
    </row>
    <row r="766" spans="1:6">
      <c r="A766" s="365"/>
      <c r="B766" s="442" t="s">
        <v>57</v>
      </c>
      <c r="C766" s="413">
        <v>1</v>
      </c>
      <c r="D766" s="386"/>
      <c r="E766" s="385"/>
      <c r="F766" s="415">
        <f>C766*D766</f>
        <v>0</v>
      </c>
    </row>
    <row r="767" spans="1:6">
      <c r="A767" s="365"/>
      <c r="B767" s="395"/>
      <c r="C767" s="417"/>
      <c r="D767" s="418"/>
      <c r="E767" s="390"/>
      <c r="F767" s="412"/>
    </row>
    <row r="768" spans="1:6">
      <c r="A768" s="365"/>
      <c r="B768" s="481" t="s">
        <v>1194</v>
      </c>
      <c r="C768" s="417"/>
      <c r="D768" s="418"/>
      <c r="E768" s="390"/>
      <c r="F768" s="412"/>
    </row>
    <row r="769" spans="1:6" ht="25.5">
      <c r="A769" s="365"/>
      <c r="B769" s="484" t="s">
        <v>1195</v>
      </c>
      <c r="C769" s="417"/>
      <c r="D769" s="418"/>
      <c r="E769" s="390"/>
      <c r="F769" s="412"/>
    </row>
    <row r="770" spans="1:6" ht="25.5">
      <c r="A770" s="365"/>
      <c r="B770" s="484" t="s">
        <v>1196</v>
      </c>
      <c r="C770" s="417"/>
      <c r="D770" s="418"/>
      <c r="E770" s="390"/>
      <c r="F770" s="412"/>
    </row>
    <row r="771" spans="1:6" ht="25.5">
      <c r="A771" s="365"/>
      <c r="B771" s="484" t="s">
        <v>1197</v>
      </c>
      <c r="C771" s="417"/>
      <c r="D771" s="418"/>
      <c r="E771" s="390"/>
      <c r="F771" s="412"/>
    </row>
    <row r="772" spans="1:6" ht="25.5">
      <c r="A772" s="365"/>
      <c r="B772" s="484" t="s">
        <v>1198</v>
      </c>
      <c r="C772" s="417"/>
      <c r="D772" s="418"/>
      <c r="E772" s="390"/>
      <c r="F772" s="412"/>
    </row>
    <row r="773" spans="1:6" ht="25.5">
      <c r="A773" s="365"/>
      <c r="B773" s="484" t="s">
        <v>1199</v>
      </c>
      <c r="C773" s="417"/>
      <c r="D773" s="418"/>
      <c r="E773" s="390"/>
      <c r="F773" s="412"/>
    </row>
    <row r="774" spans="1:6" ht="25.5">
      <c r="A774" s="365"/>
      <c r="B774" s="484" t="s">
        <v>1200</v>
      </c>
      <c r="C774" s="417"/>
      <c r="D774" s="418"/>
      <c r="E774" s="390"/>
      <c r="F774" s="412"/>
    </row>
    <row r="775" spans="1:6">
      <c r="A775" s="365"/>
      <c r="B775" s="484" t="s">
        <v>1201</v>
      </c>
      <c r="C775" s="417"/>
      <c r="D775" s="418"/>
      <c r="E775" s="390"/>
      <c r="F775" s="412"/>
    </row>
    <row r="776" spans="1:6">
      <c r="A776" s="365"/>
      <c r="B776" s="484" t="s">
        <v>1202</v>
      </c>
      <c r="C776" s="417"/>
      <c r="D776" s="418"/>
      <c r="E776" s="390"/>
      <c r="F776" s="412"/>
    </row>
    <row r="777" spans="1:6">
      <c r="A777" s="365"/>
      <c r="B777" s="484" t="s">
        <v>1203</v>
      </c>
      <c r="C777" s="417"/>
      <c r="D777" s="418"/>
      <c r="E777" s="390"/>
      <c r="F777" s="412"/>
    </row>
    <row r="778" spans="1:6" ht="25.5">
      <c r="A778" s="365"/>
      <c r="B778" s="484" t="s">
        <v>1204</v>
      </c>
      <c r="C778" s="417"/>
      <c r="D778" s="418"/>
      <c r="E778" s="390"/>
      <c r="F778" s="412"/>
    </row>
    <row r="779" spans="1:6" ht="25.5">
      <c r="A779" s="365"/>
      <c r="B779" s="484" t="s">
        <v>1205</v>
      </c>
      <c r="C779" s="417"/>
      <c r="D779" s="418"/>
      <c r="E779" s="390"/>
      <c r="F779" s="412"/>
    </row>
    <row r="780" spans="1:6" ht="13.5" thickBot="1">
      <c r="A780" s="365"/>
      <c r="B780" s="395"/>
      <c r="C780" s="417"/>
      <c r="D780" s="418"/>
      <c r="E780" s="390"/>
      <c r="F780" s="412"/>
    </row>
    <row r="781" spans="1:6" ht="13.5" thickBot="1">
      <c r="A781" s="422" t="s">
        <v>7</v>
      </c>
      <c r="B781" s="423" t="s">
        <v>1206</v>
      </c>
      <c r="C781" s="424"/>
      <c r="D781" s="424"/>
      <c r="E781" s="424"/>
      <c r="F781" s="425">
        <f>SUM(F713:F780)</f>
        <v>0</v>
      </c>
    </row>
    <row r="782" spans="1:6">
      <c r="A782" s="365"/>
      <c r="B782" s="395"/>
      <c r="C782" s="417"/>
      <c r="D782" s="418"/>
      <c r="E782" s="390"/>
      <c r="F782" s="412"/>
    </row>
    <row r="783" spans="1:6">
      <c r="A783" s="365">
        <v>6</v>
      </c>
      <c r="B783" s="444" t="s">
        <v>1207</v>
      </c>
      <c r="C783" s="390"/>
      <c r="D783" s="485"/>
      <c r="E783" s="390"/>
      <c r="F783" s="412"/>
    </row>
    <row r="784" spans="1:6">
      <c r="A784" s="363"/>
      <c r="B784" s="393"/>
      <c r="C784" s="390"/>
      <c r="D784" s="485"/>
      <c r="E784" s="390"/>
      <c r="F784" s="412"/>
    </row>
    <row r="785" spans="1:6" ht="63.75">
      <c r="A785" s="363" t="s">
        <v>72</v>
      </c>
      <c r="B785" s="393" t="s">
        <v>1208</v>
      </c>
      <c r="C785" s="390"/>
      <c r="D785" s="485"/>
      <c r="E785" s="390"/>
      <c r="F785" s="412"/>
    </row>
    <row r="786" spans="1:6">
      <c r="A786" s="363"/>
      <c r="B786" s="442" t="s">
        <v>57</v>
      </c>
      <c r="C786" s="385" t="s">
        <v>499</v>
      </c>
      <c r="D786" s="486"/>
      <c r="E786" s="385"/>
      <c r="F786" s="415">
        <f>C786*D786</f>
        <v>0</v>
      </c>
    </row>
    <row r="787" spans="1:6">
      <c r="A787" s="363"/>
      <c r="B787" s="393"/>
      <c r="C787" s="390"/>
      <c r="D787" s="485"/>
      <c r="E787" s="390"/>
      <c r="F787" s="412"/>
    </row>
    <row r="788" spans="1:6" ht="25.5">
      <c r="A788" s="363" t="s">
        <v>73</v>
      </c>
      <c r="B788" s="393" t="s">
        <v>1209</v>
      </c>
      <c r="C788" s="390"/>
      <c r="D788" s="485"/>
      <c r="E788" s="390"/>
      <c r="F788" s="412"/>
    </row>
    <row r="789" spans="1:6">
      <c r="A789" s="363"/>
      <c r="B789" s="442" t="s">
        <v>57</v>
      </c>
      <c r="C789" s="385" t="s">
        <v>499</v>
      </c>
      <c r="D789" s="486"/>
      <c r="E789" s="385"/>
      <c r="F789" s="415">
        <f>C789*D789</f>
        <v>0</v>
      </c>
    </row>
    <row r="790" spans="1:6">
      <c r="A790" s="363"/>
      <c r="B790" s="393"/>
      <c r="C790" s="390"/>
      <c r="D790" s="485"/>
      <c r="E790" s="390"/>
      <c r="F790" s="412"/>
    </row>
    <row r="791" spans="1:6" ht="114.75">
      <c r="A791" s="363" t="s">
        <v>1210</v>
      </c>
      <c r="B791" s="393" t="s">
        <v>1211</v>
      </c>
      <c r="C791" s="390"/>
      <c r="D791" s="485"/>
      <c r="E791" s="390"/>
      <c r="F791" s="412"/>
    </row>
    <row r="792" spans="1:6">
      <c r="A792" s="363"/>
      <c r="B792" s="442" t="s">
        <v>57</v>
      </c>
      <c r="C792" s="385" t="s">
        <v>499</v>
      </c>
      <c r="D792" s="486"/>
      <c r="E792" s="385"/>
      <c r="F792" s="415">
        <f>C792*D792</f>
        <v>0</v>
      </c>
    </row>
    <row r="793" spans="1:6">
      <c r="A793" s="363"/>
      <c r="B793" s="393"/>
      <c r="C793" s="390"/>
      <c r="D793" s="485"/>
      <c r="E793" s="390"/>
      <c r="F793" s="412"/>
    </row>
    <row r="794" spans="1:6" ht="63.75">
      <c r="A794" s="363" t="s">
        <v>1212</v>
      </c>
      <c r="B794" s="393" t="s">
        <v>1213</v>
      </c>
      <c r="C794" s="390"/>
      <c r="D794" s="485"/>
      <c r="E794" s="390"/>
      <c r="F794" s="412"/>
    </row>
    <row r="795" spans="1:6">
      <c r="A795" s="363"/>
      <c r="B795" s="442" t="s">
        <v>57</v>
      </c>
      <c r="C795" s="385" t="s">
        <v>499</v>
      </c>
      <c r="D795" s="486"/>
      <c r="E795" s="385"/>
      <c r="F795" s="415">
        <f>C795*D795</f>
        <v>0</v>
      </c>
    </row>
    <row r="796" spans="1:6">
      <c r="A796" s="363"/>
      <c r="B796" s="393"/>
      <c r="C796" s="390"/>
      <c r="D796" s="485"/>
      <c r="E796" s="390"/>
      <c r="F796" s="412"/>
    </row>
    <row r="797" spans="1:6" ht="63.75">
      <c r="A797" s="363" t="s">
        <v>1214</v>
      </c>
      <c r="B797" s="393" t="s">
        <v>1215</v>
      </c>
      <c r="C797" s="390"/>
      <c r="D797" s="485"/>
      <c r="E797" s="390"/>
      <c r="F797" s="412"/>
    </row>
    <row r="798" spans="1:6">
      <c r="A798" s="363"/>
      <c r="B798" s="442" t="s">
        <v>57</v>
      </c>
      <c r="C798" s="385" t="s">
        <v>499</v>
      </c>
      <c r="D798" s="486"/>
      <c r="E798" s="385"/>
      <c r="F798" s="415">
        <f>C798*D798</f>
        <v>0</v>
      </c>
    </row>
    <row r="799" spans="1:6">
      <c r="A799" s="363"/>
      <c r="B799" s="393"/>
      <c r="C799" s="390"/>
      <c r="D799" s="485"/>
      <c r="E799" s="390"/>
      <c r="F799" s="412"/>
    </row>
    <row r="800" spans="1:6">
      <c r="A800" s="363" t="s">
        <v>1216</v>
      </c>
      <c r="B800" s="393" t="s">
        <v>1217</v>
      </c>
      <c r="C800" s="390"/>
      <c r="D800" s="485"/>
      <c r="E800" s="390"/>
      <c r="F800" s="412"/>
    </row>
    <row r="801" spans="1:6">
      <c r="A801" s="363"/>
      <c r="B801" s="442" t="s">
        <v>57</v>
      </c>
      <c r="C801" s="385" t="s">
        <v>499</v>
      </c>
      <c r="D801" s="486"/>
      <c r="E801" s="385"/>
      <c r="F801" s="415">
        <f>C801*D801</f>
        <v>0</v>
      </c>
    </row>
    <row r="802" spans="1:6">
      <c r="A802" s="363"/>
      <c r="B802" s="393"/>
      <c r="C802" s="390"/>
      <c r="D802" s="485"/>
      <c r="E802" s="390"/>
      <c r="F802" s="412"/>
    </row>
    <row r="803" spans="1:6" ht="63.75">
      <c r="A803" s="363" t="s">
        <v>1218</v>
      </c>
      <c r="B803" s="393" t="s">
        <v>1219</v>
      </c>
      <c r="C803" s="390"/>
      <c r="D803" s="485"/>
      <c r="E803" s="390"/>
      <c r="F803" s="412"/>
    </row>
    <row r="804" spans="1:6">
      <c r="A804" s="363"/>
      <c r="B804" s="442" t="s">
        <v>1220</v>
      </c>
      <c r="C804" s="385" t="s">
        <v>499</v>
      </c>
      <c r="D804" s="486"/>
      <c r="E804" s="385"/>
      <c r="F804" s="415">
        <f>C804*D804</f>
        <v>0</v>
      </c>
    </row>
    <row r="805" spans="1:6">
      <c r="A805" s="363"/>
      <c r="B805" s="393"/>
      <c r="C805" s="390"/>
      <c r="D805" s="485"/>
      <c r="E805" s="390"/>
      <c r="F805" s="412"/>
    </row>
    <row r="806" spans="1:6" ht="38.25">
      <c r="A806" s="363" t="s">
        <v>1221</v>
      </c>
      <c r="B806" s="393" t="s">
        <v>1222</v>
      </c>
      <c r="C806" s="390"/>
      <c r="D806" s="485"/>
      <c r="E806" s="390"/>
      <c r="F806" s="412"/>
    </row>
    <row r="807" spans="1:6">
      <c r="A807" s="363"/>
      <c r="B807" s="442" t="s">
        <v>57</v>
      </c>
      <c r="C807" s="385" t="s">
        <v>499</v>
      </c>
      <c r="D807" s="486"/>
      <c r="E807" s="385"/>
      <c r="F807" s="415">
        <f>C807*D807</f>
        <v>0</v>
      </c>
    </row>
    <row r="808" spans="1:6">
      <c r="A808" s="363"/>
      <c r="B808" s="393"/>
      <c r="C808" s="390"/>
      <c r="D808" s="485"/>
      <c r="E808" s="390"/>
      <c r="F808" s="412"/>
    </row>
    <row r="809" spans="1:6" ht="38.25">
      <c r="A809" s="363" t="s">
        <v>1223</v>
      </c>
      <c r="B809" s="393" t="s">
        <v>1224</v>
      </c>
      <c r="C809" s="390"/>
      <c r="D809" s="485"/>
      <c r="E809" s="390"/>
      <c r="F809" s="412"/>
    </row>
    <row r="810" spans="1:6">
      <c r="A810" s="363"/>
      <c r="B810" s="442" t="s">
        <v>57</v>
      </c>
      <c r="C810" s="385" t="s">
        <v>499</v>
      </c>
      <c r="D810" s="486"/>
      <c r="E810" s="385"/>
      <c r="F810" s="415">
        <f>C810*D810</f>
        <v>0</v>
      </c>
    </row>
    <row r="811" spans="1:6">
      <c r="A811" s="363"/>
      <c r="B811" s="393"/>
      <c r="C811" s="390"/>
      <c r="D811" s="485"/>
      <c r="E811" s="390"/>
      <c r="F811" s="412"/>
    </row>
    <row r="812" spans="1:6" ht="38.25">
      <c r="A812" s="363" t="s">
        <v>1225</v>
      </c>
      <c r="B812" s="393" t="s">
        <v>1226</v>
      </c>
      <c r="C812" s="390"/>
      <c r="D812" s="485"/>
      <c r="E812" s="390"/>
      <c r="F812" s="412"/>
    </row>
    <row r="813" spans="1:6">
      <c r="A813" s="363"/>
      <c r="B813" s="442" t="s">
        <v>57</v>
      </c>
      <c r="C813" s="385" t="s">
        <v>499</v>
      </c>
      <c r="D813" s="486"/>
      <c r="E813" s="385"/>
      <c r="F813" s="415">
        <f>C813*D813</f>
        <v>0</v>
      </c>
    </row>
    <row r="814" spans="1:6">
      <c r="A814" s="363"/>
      <c r="B814" s="393"/>
      <c r="C814" s="390"/>
      <c r="D814" s="485"/>
      <c r="E814" s="390"/>
      <c r="F814" s="412"/>
    </row>
    <row r="815" spans="1:6" ht="25.5">
      <c r="A815" s="363" t="s">
        <v>1227</v>
      </c>
      <c r="B815" s="393" t="s">
        <v>1228</v>
      </c>
      <c r="C815" s="390"/>
      <c r="D815" s="485"/>
      <c r="E815" s="390"/>
      <c r="F815" s="412"/>
    </row>
    <row r="816" spans="1:6">
      <c r="A816" s="363"/>
      <c r="B816" s="442" t="s">
        <v>57</v>
      </c>
      <c r="C816" s="385" t="s">
        <v>499</v>
      </c>
      <c r="D816" s="486"/>
      <c r="E816" s="385"/>
      <c r="F816" s="415">
        <f>C816*D816</f>
        <v>0</v>
      </c>
    </row>
    <row r="817" spans="1:6">
      <c r="A817" s="363"/>
      <c r="B817" s="393"/>
      <c r="C817" s="390"/>
      <c r="D817" s="485"/>
      <c r="E817" s="390"/>
      <c r="F817" s="412"/>
    </row>
    <row r="818" spans="1:6" ht="38.25">
      <c r="A818" s="363" t="s">
        <v>1229</v>
      </c>
      <c r="B818" s="393" t="s">
        <v>1230</v>
      </c>
      <c r="C818" s="390"/>
      <c r="D818" s="485"/>
      <c r="E818" s="390"/>
      <c r="F818" s="412"/>
    </row>
    <row r="819" spans="1:6">
      <c r="A819" s="363"/>
      <c r="B819" s="442" t="s">
        <v>57</v>
      </c>
      <c r="C819" s="385" t="s">
        <v>499</v>
      </c>
      <c r="D819" s="486"/>
      <c r="E819" s="385"/>
      <c r="F819" s="415">
        <f>C819*D819</f>
        <v>0</v>
      </c>
    </row>
    <row r="820" spans="1:6">
      <c r="A820" s="363"/>
      <c r="B820" s="393"/>
      <c r="C820" s="390"/>
      <c r="D820" s="485"/>
      <c r="E820" s="390"/>
      <c r="F820" s="412"/>
    </row>
    <row r="821" spans="1:6" ht="13.5" thickBot="1">
      <c r="A821" s="363"/>
      <c r="B821" s="393"/>
      <c r="C821" s="390"/>
      <c r="D821" s="485"/>
      <c r="E821" s="390"/>
      <c r="F821" s="412"/>
    </row>
    <row r="822" spans="1:6" ht="13.5" thickBot="1">
      <c r="A822" s="422" t="s">
        <v>8</v>
      </c>
      <c r="B822" s="423" t="s">
        <v>1231</v>
      </c>
      <c r="C822" s="424"/>
      <c r="D822" s="424"/>
      <c r="E822" s="424"/>
      <c r="F822" s="425">
        <f>SUM(F783:F821)</f>
        <v>0</v>
      </c>
    </row>
    <row r="823" spans="1:6">
      <c r="A823" s="363"/>
      <c r="B823" s="487"/>
      <c r="C823" s="365"/>
      <c r="D823" s="365"/>
      <c r="E823" s="365"/>
      <c r="F823" s="369"/>
    </row>
    <row r="824" spans="1:6">
      <c r="A824" s="363"/>
      <c r="B824" s="487"/>
      <c r="C824" s="365"/>
      <c r="D824" s="365"/>
      <c r="E824" s="365"/>
      <c r="F824" s="366"/>
    </row>
    <row r="825" spans="1:6" ht="13.5" thickBot="1">
      <c r="A825" s="365"/>
      <c r="B825" s="444"/>
      <c r="C825" s="390"/>
      <c r="D825" s="485"/>
      <c r="E825" s="390"/>
      <c r="F825" s="488"/>
    </row>
    <row r="826" spans="1:6" ht="26.25" thickBot="1">
      <c r="A826" s="422" t="s">
        <v>0</v>
      </c>
      <c r="B826" s="423" t="s">
        <v>841</v>
      </c>
      <c r="C826" s="424"/>
      <c r="D826" s="424"/>
      <c r="E826" s="424"/>
      <c r="F826" s="425">
        <f>F351</f>
        <v>0</v>
      </c>
    </row>
    <row r="827" spans="1:6" ht="13.5" thickBot="1">
      <c r="A827" s="365"/>
      <c r="B827" s="444"/>
      <c r="C827" s="390"/>
      <c r="D827" s="485"/>
      <c r="E827" s="390"/>
      <c r="F827" s="489"/>
    </row>
    <row r="828" spans="1:6" ht="13.5" thickBot="1">
      <c r="A828" s="365" t="s">
        <v>2</v>
      </c>
      <c r="B828" s="490" t="s">
        <v>942</v>
      </c>
      <c r="C828" s="424"/>
      <c r="D828" s="424"/>
      <c r="E828" s="424"/>
      <c r="F828" s="425">
        <f>F497</f>
        <v>0</v>
      </c>
    </row>
    <row r="829" spans="1:6" ht="13.5" thickBot="1">
      <c r="A829" s="365"/>
      <c r="B829" s="491"/>
      <c r="C829" s="390"/>
      <c r="D829" s="485"/>
      <c r="E829" s="390"/>
      <c r="F829" s="489"/>
    </row>
    <row r="830" spans="1:6" ht="13.5" thickBot="1">
      <c r="A830" s="365" t="s">
        <v>4</v>
      </c>
      <c r="B830" s="490" t="s">
        <v>1029</v>
      </c>
      <c r="C830" s="424"/>
      <c r="D830" s="424"/>
      <c r="E830" s="424"/>
      <c r="F830" s="425">
        <f>F581</f>
        <v>0</v>
      </c>
    </row>
    <row r="831" spans="1:6" ht="13.5" thickBot="1">
      <c r="A831" s="365"/>
      <c r="B831" s="444"/>
      <c r="C831" s="390"/>
      <c r="D831" s="485"/>
      <c r="E831" s="390"/>
      <c r="F831" s="489"/>
    </row>
    <row r="832" spans="1:6" ht="13.5" thickBot="1">
      <c r="A832" s="365" t="s">
        <v>5</v>
      </c>
      <c r="B832" s="490" t="s">
        <v>1146</v>
      </c>
      <c r="C832" s="424"/>
      <c r="D832" s="424"/>
      <c r="E832" s="424"/>
      <c r="F832" s="425">
        <f>F711</f>
        <v>0</v>
      </c>
    </row>
    <row r="833" spans="1:6" ht="13.5" thickBot="1">
      <c r="A833" s="365"/>
      <c r="B833" s="444"/>
      <c r="C833" s="390"/>
      <c r="D833" s="485"/>
      <c r="E833" s="390"/>
      <c r="F833" s="489"/>
    </row>
    <row r="834" spans="1:6" ht="13.5" thickBot="1">
      <c r="A834" s="365" t="s">
        <v>7</v>
      </c>
      <c r="B834" s="490" t="s">
        <v>1206</v>
      </c>
      <c r="C834" s="424"/>
      <c r="D834" s="424"/>
      <c r="E834" s="424"/>
      <c r="F834" s="425">
        <f>F781</f>
        <v>0</v>
      </c>
    </row>
    <row r="835" spans="1:6" ht="13.5" thickBot="1">
      <c r="A835" s="365"/>
      <c r="B835" s="444"/>
      <c r="C835" s="390"/>
      <c r="D835" s="485"/>
      <c r="E835" s="390"/>
      <c r="F835" s="489"/>
    </row>
    <row r="836" spans="1:6" ht="13.5" thickBot="1">
      <c r="A836" s="365" t="s">
        <v>8</v>
      </c>
      <c r="B836" s="490" t="s">
        <v>1231</v>
      </c>
      <c r="C836" s="424"/>
      <c r="D836" s="424"/>
      <c r="E836" s="424"/>
      <c r="F836" s="425">
        <f>F822</f>
        <v>0</v>
      </c>
    </row>
    <row r="837" spans="1:6" ht="13.5" thickBot="1">
      <c r="A837" s="363"/>
      <c r="B837" s="492"/>
      <c r="C837" s="365"/>
      <c r="D837" s="365"/>
      <c r="E837" s="365"/>
      <c r="F837" s="493"/>
    </row>
    <row r="838" spans="1:6" ht="26.45" customHeight="1" thickBot="1">
      <c r="A838" s="494" t="s">
        <v>602</v>
      </c>
      <c r="B838" s="495" t="s">
        <v>1232</v>
      </c>
      <c r="C838" s="496"/>
      <c r="D838" s="496"/>
      <c r="E838" s="496"/>
      <c r="F838" s="497">
        <f>SUM(F825:F836)</f>
        <v>0</v>
      </c>
    </row>
    <row r="839" spans="1:6" ht="19.5" thickBot="1">
      <c r="A839" s="363"/>
      <c r="B839" s="492"/>
      <c r="C839" s="365"/>
      <c r="D839" s="365"/>
      <c r="E839" s="365"/>
      <c r="F839" s="498"/>
    </row>
    <row r="840" spans="1:6" ht="19.5" thickBot="1">
      <c r="A840" s="499"/>
      <c r="B840" s="495" t="s">
        <v>491</v>
      </c>
      <c r="C840" s="496"/>
      <c r="D840" s="496"/>
      <c r="E840" s="496"/>
      <c r="F840" s="497">
        <f>F838*0.25</f>
        <v>0</v>
      </c>
    </row>
    <row r="841" spans="1:6" ht="19.5" thickBot="1">
      <c r="A841" s="363"/>
      <c r="B841" s="492"/>
      <c r="C841" s="365"/>
      <c r="D841" s="365"/>
      <c r="E841" s="365"/>
      <c r="F841" s="498"/>
    </row>
    <row r="842" spans="1:6" ht="19.5" thickBot="1">
      <c r="A842" s="499"/>
      <c r="B842" s="495" t="s">
        <v>260</v>
      </c>
      <c r="C842" s="496"/>
      <c r="D842" s="496"/>
      <c r="E842" s="496"/>
      <c r="F842" s="497">
        <f>SUM(F838:F840)</f>
        <v>0</v>
      </c>
    </row>
    <row r="843" spans="1:6">
      <c r="A843" s="363"/>
      <c r="B843" s="500"/>
      <c r="C843" s="365"/>
      <c r="D843" s="365"/>
      <c r="E843" s="365"/>
      <c r="F843" s="366"/>
    </row>
    <row r="844" spans="1:6">
      <c r="A844" s="363"/>
      <c r="B844" s="492"/>
      <c r="C844" s="365"/>
      <c r="D844" s="365"/>
      <c r="E844" s="365"/>
      <c r="F844" s="366"/>
    </row>
    <row r="845" spans="1:6">
      <c r="A845" s="363"/>
      <c r="B845" s="492"/>
      <c r="C845" s="365"/>
      <c r="D845" s="365"/>
      <c r="E845" s="365"/>
      <c r="F845" s="366"/>
    </row>
    <row r="846" spans="1:6">
      <c r="A846" s="363"/>
      <c r="B846" s="492"/>
      <c r="C846" s="365"/>
      <c r="D846" s="365"/>
      <c r="E846" s="365"/>
      <c r="F846" s="366"/>
    </row>
    <row r="847" spans="1:6">
      <c r="A847" s="363"/>
      <c r="B847" s="492"/>
      <c r="C847" s="365"/>
      <c r="D847" s="365"/>
      <c r="E847" s="365"/>
      <c r="F847" s="366"/>
    </row>
    <row r="848" spans="1:6">
      <c r="A848" s="363"/>
      <c r="B848" s="500"/>
      <c r="C848" s="365"/>
      <c r="D848" s="365"/>
      <c r="E848" s="365"/>
      <c r="F848" s="366"/>
    </row>
    <row r="849" spans="1:6">
      <c r="A849" s="363"/>
      <c r="B849" s="501"/>
      <c r="C849" s="365"/>
      <c r="D849" s="365"/>
      <c r="E849" s="365"/>
      <c r="F849" s="366"/>
    </row>
    <row r="850" spans="1:6">
      <c r="A850" s="363"/>
      <c r="B850" s="492"/>
      <c r="C850" s="365"/>
      <c r="D850" s="365"/>
      <c r="E850" s="365"/>
      <c r="F850" s="366"/>
    </row>
    <row r="851" spans="1:6">
      <c r="A851" s="363"/>
      <c r="B851" s="492"/>
      <c r="C851" s="365"/>
      <c r="D851" s="365"/>
      <c r="E851" s="365"/>
      <c r="F851" s="366"/>
    </row>
    <row r="852" spans="1:6">
      <c r="A852" s="363"/>
      <c r="B852" s="492"/>
      <c r="C852" s="365"/>
      <c r="D852" s="365"/>
      <c r="E852" s="365"/>
      <c r="F852" s="366"/>
    </row>
    <row r="853" spans="1:6">
      <c r="A853" s="363"/>
      <c r="B853" s="502"/>
      <c r="C853" s="365"/>
      <c r="D853" s="365"/>
      <c r="E853" s="365"/>
      <c r="F853" s="366"/>
    </row>
    <row r="854" spans="1:6">
      <c r="A854" s="363"/>
      <c r="B854" s="503"/>
      <c r="C854" s="365"/>
      <c r="D854" s="365"/>
      <c r="E854" s="365"/>
      <c r="F854" s="366"/>
    </row>
    <row r="855" spans="1:6">
      <c r="A855" s="363"/>
      <c r="B855" s="492"/>
      <c r="C855" s="365"/>
      <c r="D855" s="365"/>
      <c r="E855" s="365"/>
      <c r="F855" s="366"/>
    </row>
    <row r="856" spans="1:6">
      <c r="A856" s="363"/>
      <c r="B856" s="492"/>
      <c r="C856" s="365"/>
      <c r="D856" s="365"/>
      <c r="E856" s="365"/>
      <c r="F856" s="366"/>
    </row>
    <row r="857" spans="1:6">
      <c r="A857" s="363"/>
      <c r="B857" s="492"/>
      <c r="C857" s="365"/>
      <c r="D857" s="365"/>
      <c r="E857" s="365"/>
      <c r="F857" s="366"/>
    </row>
    <row r="858" spans="1:6">
      <c r="F858" s="361">
        <f t="shared" ref="F858:F921" si="1">C858*D858</f>
        <v>0</v>
      </c>
    </row>
    <row r="859" spans="1:6">
      <c r="F859" s="361">
        <f t="shared" si="1"/>
        <v>0</v>
      </c>
    </row>
    <row r="860" spans="1:6">
      <c r="F860" s="361">
        <f t="shared" si="1"/>
        <v>0</v>
      </c>
    </row>
    <row r="861" spans="1:6">
      <c r="F861" s="361">
        <f t="shared" si="1"/>
        <v>0</v>
      </c>
    </row>
    <row r="862" spans="1:6">
      <c r="F862" s="361">
        <f t="shared" si="1"/>
        <v>0</v>
      </c>
    </row>
    <row r="863" spans="1:6">
      <c r="F863" s="361">
        <f t="shared" si="1"/>
        <v>0</v>
      </c>
    </row>
    <row r="864" spans="1:6">
      <c r="F864" s="361">
        <f t="shared" si="1"/>
        <v>0</v>
      </c>
    </row>
    <row r="865" spans="6:6">
      <c r="F865" s="361">
        <f t="shared" si="1"/>
        <v>0</v>
      </c>
    </row>
    <row r="866" spans="6:6">
      <c r="F866" s="361">
        <f t="shared" si="1"/>
        <v>0</v>
      </c>
    </row>
    <row r="867" spans="6:6">
      <c r="F867" s="361">
        <f t="shared" si="1"/>
        <v>0</v>
      </c>
    </row>
    <row r="868" spans="6:6">
      <c r="F868" s="361">
        <f t="shared" si="1"/>
        <v>0</v>
      </c>
    </row>
    <row r="869" spans="6:6">
      <c r="F869" s="361">
        <f t="shared" si="1"/>
        <v>0</v>
      </c>
    </row>
    <row r="870" spans="6:6">
      <c r="F870" s="361">
        <f t="shared" si="1"/>
        <v>0</v>
      </c>
    </row>
    <row r="871" spans="6:6">
      <c r="F871" s="361">
        <f t="shared" si="1"/>
        <v>0</v>
      </c>
    </row>
    <row r="872" spans="6:6">
      <c r="F872" s="361">
        <f t="shared" si="1"/>
        <v>0</v>
      </c>
    </row>
    <row r="873" spans="6:6">
      <c r="F873" s="361">
        <f t="shared" si="1"/>
        <v>0</v>
      </c>
    </row>
    <row r="874" spans="6:6">
      <c r="F874" s="361">
        <f t="shared" si="1"/>
        <v>0</v>
      </c>
    </row>
    <row r="875" spans="6:6">
      <c r="F875" s="361">
        <f t="shared" si="1"/>
        <v>0</v>
      </c>
    </row>
    <row r="876" spans="6:6">
      <c r="F876" s="361">
        <f t="shared" si="1"/>
        <v>0</v>
      </c>
    </row>
    <row r="877" spans="6:6">
      <c r="F877" s="361">
        <f t="shared" si="1"/>
        <v>0</v>
      </c>
    </row>
    <row r="878" spans="6:6">
      <c r="F878" s="361">
        <f t="shared" si="1"/>
        <v>0</v>
      </c>
    </row>
    <row r="879" spans="6:6">
      <c r="F879" s="361">
        <f t="shared" si="1"/>
        <v>0</v>
      </c>
    </row>
    <row r="880" spans="6:6">
      <c r="F880" s="361">
        <f t="shared" si="1"/>
        <v>0</v>
      </c>
    </row>
    <row r="881" spans="6:6">
      <c r="F881" s="361">
        <f t="shared" si="1"/>
        <v>0</v>
      </c>
    </row>
    <row r="882" spans="6:6">
      <c r="F882" s="361">
        <f t="shared" si="1"/>
        <v>0</v>
      </c>
    </row>
    <row r="883" spans="6:6">
      <c r="F883" s="361">
        <f t="shared" si="1"/>
        <v>0</v>
      </c>
    </row>
    <row r="884" spans="6:6">
      <c r="F884" s="361">
        <f t="shared" si="1"/>
        <v>0</v>
      </c>
    </row>
    <row r="885" spans="6:6">
      <c r="F885" s="361">
        <f t="shared" si="1"/>
        <v>0</v>
      </c>
    </row>
    <row r="886" spans="6:6">
      <c r="F886" s="361">
        <f t="shared" si="1"/>
        <v>0</v>
      </c>
    </row>
    <row r="887" spans="6:6">
      <c r="F887" s="361">
        <f t="shared" si="1"/>
        <v>0</v>
      </c>
    </row>
    <row r="888" spans="6:6">
      <c r="F888" s="361">
        <f t="shared" si="1"/>
        <v>0</v>
      </c>
    </row>
    <row r="889" spans="6:6">
      <c r="F889" s="361">
        <f t="shared" si="1"/>
        <v>0</v>
      </c>
    </row>
    <row r="890" spans="6:6">
      <c r="F890" s="361">
        <f t="shared" si="1"/>
        <v>0</v>
      </c>
    </row>
    <row r="891" spans="6:6">
      <c r="F891" s="361">
        <f t="shared" si="1"/>
        <v>0</v>
      </c>
    </row>
    <row r="892" spans="6:6">
      <c r="F892" s="361">
        <f t="shared" si="1"/>
        <v>0</v>
      </c>
    </row>
    <row r="893" spans="6:6">
      <c r="F893" s="361">
        <f t="shared" si="1"/>
        <v>0</v>
      </c>
    </row>
    <row r="894" spans="6:6">
      <c r="F894" s="361">
        <f t="shared" si="1"/>
        <v>0</v>
      </c>
    </row>
    <row r="895" spans="6:6">
      <c r="F895" s="361">
        <f t="shared" si="1"/>
        <v>0</v>
      </c>
    </row>
    <row r="896" spans="6:6">
      <c r="F896" s="361">
        <f t="shared" si="1"/>
        <v>0</v>
      </c>
    </row>
    <row r="897" spans="6:6">
      <c r="F897" s="361">
        <f t="shared" si="1"/>
        <v>0</v>
      </c>
    </row>
    <row r="898" spans="6:6">
      <c r="F898" s="361">
        <f t="shared" si="1"/>
        <v>0</v>
      </c>
    </row>
    <row r="899" spans="6:6">
      <c r="F899" s="361">
        <f t="shared" si="1"/>
        <v>0</v>
      </c>
    </row>
    <row r="900" spans="6:6">
      <c r="F900" s="361">
        <f t="shared" si="1"/>
        <v>0</v>
      </c>
    </row>
    <row r="901" spans="6:6">
      <c r="F901" s="361">
        <f t="shared" si="1"/>
        <v>0</v>
      </c>
    </row>
    <row r="902" spans="6:6">
      <c r="F902" s="361">
        <f t="shared" si="1"/>
        <v>0</v>
      </c>
    </row>
    <row r="903" spans="6:6">
      <c r="F903" s="361">
        <f t="shared" si="1"/>
        <v>0</v>
      </c>
    </row>
    <row r="904" spans="6:6">
      <c r="F904" s="361">
        <f t="shared" si="1"/>
        <v>0</v>
      </c>
    </row>
    <row r="905" spans="6:6">
      <c r="F905" s="361">
        <f t="shared" si="1"/>
        <v>0</v>
      </c>
    </row>
    <row r="906" spans="6:6">
      <c r="F906" s="361">
        <f t="shared" si="1"/>
        <v>0</v>
      </c>
    </row>
    <row r="907" spans="6:6">
      <c r="F907" s="361">
        <f t="shared" si="1"/>
        <v>0</v>
      </c>
    </row>
    <row r="908" spans="6:6">
      <c r="F908" s="361">
        <f t="shared" si="1"/>
        <v>0</v>
      </c>
    </row>
    <row r="909" spans="6:6">
      <c r="F909" s="361">
        <f t="shared" si="1"/>
        <v>0</v>
      </c>
    </row>
    <row r="910" spans="6:6">
      <c r="F910" s="361">
        <f t="shared" si="1"/>
        <v>0</v>
      </c>
    </row>
    <row r="911" spans="6:6">
      <c r="F911" s="361">
        <f t="shared" si="1"/>
        <v>0</v>
      </c>
    </row>
    <row r="912" spans="6:6">
      <c r="F912" s="361">
        <f t="shared" si="1"/>
        <v>0</v>
      </c>
    </row>
    <row r="913" spans="6:6">
      <c r="F913" s="361">
        <f t="shared" si="1"/>
        <v>0</v>
      </c>
    </row>
    <row r="914" spans="6:6">
      <c r="F914" s="361">
        <f t="shared" si="1"/>
        <v>0</v>
      </c>
    </row>
    <row r="915" spans="6:6">
      <c r="F915" s="361">
        <f t="shared" si="1"/>
        <v>0</v>
      </c>
    </row>
    <row r="916" spans="6:6">
      <c r="F916" s="361">
        <f t="shared" si="1"/>
        <v>0</v>
      </c>
    </row>
    <row r="917" spans="6:6">
      <c r="F917" s="361">
        <f t="shared" si="1"/>
        <v>0</v>
      </c>
    </row>
    <row r="918" spans="6:6">
      <c r="F918" s="361">
        <f t="shared" si="1"/>
        <v>0</v>
      </c>
    </row>
    <row r="919" spans="6:6">
      <c r="F919" s="361">
        <f t="shared" si="1"/>
        <v>0</v>
      </c>
    </row>
    <row r="920" spans="6:6">
      <c r="F920" s="361">
        <f t="shared" si="1"/>
        <v>0</v>
      </c>
    </row>
    <row r="921" spans="6:6">
      <c r="F921" s="361">
        <f t="shared" si="1"/>
        <v>0</v>
      </c>
    </row>
    <row r="922" spans="6:6">
      <c r="F922" s="361">
        <f t="shared" ref="F922:F985" si="2">C922*D922</f>
        <v>0</v>
      </c>
    </row>
    <row r="923" spans="6:6">
      <c r="F923" s="361">
        <f t="shared" si="2"/>
        <v>0</v>
      </c>
    </row>
    <row r="924" spans="6:6">
      <c r="F924" s="361">
        <f t="shared" si="2"/>
        <v>0</v>
      </c>
    </row>
    <row r="925" spans="6:6">
      <c r="F925" s="361">
        <f t="shared" si="2"/>
        <v>0</v>
      </c>
    </row>
    <row r="926" spans="6:6">
      <c r="F926" s="361">
        <f t="shared" si="2"/>
        <v>0</v>
      </c>
    </row>
    <row r="927" spans="6:6">
      <c r="F927" s="361">
        <f t="shared" si="2"/>
        <v>0</v>
      </c>
    </row>
    <row r="928" spans="6:6">
      <c r="F928" s="361">
        <f t="shared" si="2"/>
        <v>0</v>
      </c>
    </row>
    <row r="929" spans="6:6">
      <c r="F929" s="361">
        <f t="shared" si="2"/>
        <v>0</v>
      </c>
    </row>
    <row r="930" spans="6:6">
      <c r="F930" s="361">
        <f t="shared" si="2"/>
        <v>0</v>
      </c>
    </row>
    <row r="931" spans="6:6">
      <c r="F931" s="361">
        <f t="shared" si="2"/>
        <v>0</v>
      </c>
    </row>
    <row r="932" spans="6:6">
      <c r="F932" s="361">
        <f t="shared" si="2"/>
        <v>0</v>
      </c>
    </row>
    <row r="933" spans="6:6">
      <c r="F933" s="361">
        <f t="shared" si="2"/>
        <v>0</v>
      </c>
    </row>
    <row r="934" spans="6:6">
      <c r="F934" s="361">
        <f t="shared" si="2"/>
        <v>0</v>
      </c>
    </row>
    <row r="935" spans="6:6">
      <c r="F935" s="361">
        <f t="shared" si="2"/>
        <v>0</v>
      </c>
    </row>
    <row r="936" spans="6:6">
      <c r="F936" s="361">
        <f t="shared" si="2"/>
        <v>0</v>
      </c>
    </row>
    <row r="937" spans="6:6">
      <c r="F937" s="361">
        <f t="shared" si="2"/>
        <v>0</v>
      </c>
    </row>
    <row r="938" spans="6:6">
      <c r="F938" s="361">
        <f t="shared" si="2"/>
        <v>0</v>
      </c>
    </row>
    <row r="939" spans="6:6">
      <c r="F939" s="361">
        <f t="shared" si="2"/>
        <v>0</v>
      </c>
    </row>
    <row r="940" spans="6:6">
      <c r="F940" s="361">
        <f t="shared" si="2"/>
        <v>0</v>
      </c>
    </row>
    <row r="941" spans="6:6">
      <c r="F941" s="361">
        <f t="shared" si="2"/>
        <v>0</v>
      </c>
    </row>
    <row r="942" spans="6:6">
      <c r="F942" s="361">
        <f t="shared" si="2"/>
        <v>0</v>
      </c>
    </row>
    <row r="943" spans="6:6">
      <c r="F943" s="361">
        <f t="shared" si="2"/>
        <v>0</v>
      </c>
    </row>
    <row r="944" spans="6:6">
      <c r="F944" s="361">
        <f t="shared" si="2"/>
        <v>0</v>
      </c>
    </row>
    <row r="945" spans="6:6">
      <c r="F945" s="361">
        <f t="shared" si="2"/>
        <v>0</v>
      </c>
    </row>
    <row r="946" spans="6:6">
      <c r="F946" s="361">
        <f t="shared" si="2"/>
        <v>0</v>
      </c>
    </row>
    <row r="947" spans="6:6">
      <c r="F947" s="361">
        <f t="shared" si="2"/>
        <v>0</v>
      </c>
    </row>
    <row r="948" spans="6:6">
      <c r="F948" s="361">
        <f t="shared" si="2"/>
        <v>0</v>
      </c>
    </row>
    <row r="949" spans="6:6">
      <c r="F949" s="361">
        <f t="shared" si="2"/>
        <v>0</v>
      </c>
    </row>
    <row r="950" spans="6:6">
      <c r="F950" s="361">
        <f t="shared" si="2"/>
        <v>0</v>
      </c>
    </row>
    <row r="951" spans="6:6">
      <c r="F951" s="361">
        <f t="shared" si="2"/>
        <v>0</v>
      </c>
    </row>
    <row r="952" spans="6:6">
      <c r="F952" s="361">
        <f t="shared" si="2"/>
        <v>0</v>
      </c>
    </row>
    <row r="953" spans="6:6">
      <c r="F953" s="361">
        <f t="shared" si="2"/>
        <v>0</v>
      </c>
    </row>
    <row r="954" spans="6:6">
      <c r="F954" s="361">
        <f t="shared" si="2"/>
        <v>0</v>
      </c>
    </row>
    <row r="955" spans="6:6">
      <c r="F955" s="361">
        <f t="shared" si="2"/>
        <v>0</v>
      </c>
    </row>
    <row r="956" spans="6:6">
      <c r="F956" s="361">
        <f t="shared" si="2"/>
        <v>0</v>
      </c>
    </row>
    <row r="957" spans="6:6">
      <c r="F957" s="361">
        <f t="shared" si="2"/>
        <v>0</v>
      </c>
    </row>
    <row r="958" spans="6:6">
      <c r="F958" s="361">
        <f t="shared" si="2"/>
        <v>0</v>
      </c>
    </row>
    <row r="959" spans="6:6">
      <c r="F959" s="361">
        <f t="shared" si="2"/>
        <v>0</v>
      </c>
    </row>
    <row r="960" spans="6:6">
      <c r="F960" s="361">
        <f t="shared" si="2"/>
        <v>0</v>
      </c>
    </row>
    <row r="961" spans="6:6">
      <c r="F961" s="361">
        <f t="shared" si="2"/>
        <v>0</v>
      </c>
    </row>
    <row r="962" spans="6:6">
      <c r="F962" s="361">
        <f t="shared" si="2"/>
        <v>0</v>
      </c>
    </row>
    <row r="963" spans="6:6">
      <c r="F963" s="361">
        <f t="shared" si="2"/>
        <v>0</v>
      </c>
    </row>
    <row r="964" spans="6:6">
      <c r="F964" s="361">
        <f t="shared" si="2"/>
        <v>0</v>
      </c>
    </row>
    <row r="965" spans="6:6">
      <c r="F965" s="361">
        <f t="shared" si="2"/>
        <v>0</v>
      </c>
    </row>
    <row r="966" spans="6:6">
      <c r="F966" s="361">
        <f t="shared" si="2"/>
        <v>0</v>
      </c>
    </row>
    <row r="967" spans="6:6">
      <c r="F967" s="361">
        <f t="shared" si="2"/>
        <v>0</v>
      </c>
    </row>
    <row r="968" spans="6:6">
      <c r="F968" s="361">
        <f t="shared" si="2"/>
        <v>0</v>
      </c>
    </row>
    <row r="969" spans="6:6">
      <c r="F969" s="361">
        <f t="shared" si="2"/>
        <v>0</v>
      </c>
    </row>
    <row r="970" spans="6:6">
      <c r="F970" s="361">
        <f t="shared" si="2"/>
        <v>0</v>
      </c>
    </row>
    <row r="971" spans="6:6">
      <c r="F971" s="361">
        <f t="shared" si="2"/>
        <v>0</v>
      </c>
    </row>
    <row r="972" spans="6:6">
      <c r="F972" s="361">
        <f t="shared" si="2"/>
        <v>0</v>
      </c>
    </row>
    <row r="973" spans="6:6">
      <c r="F973" s="361">
        <f t="shared" si="2"/>
        <v>0</v>
      </c>
    </row>
    <row r="974" spans="6:6">
      <c r="F974" s="361">
        <f t="shared" si="2"/>
        <v>0</v>
      </c>
    </row>
    <row r="975" spans="6:6">
      <c r="F975" s="361">
        <f t="shared" si="2"/>
        <v>0</v>
      </c>
    </row>
    <row r="976" spans="6:6">
      <c r="F976" s="361">
        <f t="shared" si="2"/>
        <v>0</v>
      </c>
    </row>
    <row r="977" spans="6:6">
      <c r="F977" s="361">
        <f t="shared" si="2"/>
        <v>0</v>
      </c>
    </row>
    <row r="978" spans="6:6">
      <c r="F978" s="361">
        <f t="shared" si="2"/>
        <v>0</v>
      </c>
    </row>
    <row r="979" spans="6:6">
      <c r="F979" s="361">
        <f t="shared" si="2"/>
        <v>0</v>
      </c>
    </row>
    <row r="980" spans="6:6">
      <c r="F980" s="361">
        <f t="shared" si="2"/>
        <v>0</v>
      </c>
    </row>
    <row r="981" spans="6:6">
      <c r="F981" s="361">
        <f t="shared" si="2"/>
        <v>0</v>
      </c>
    </row>
    <row r="982" spans="6:6">
      <c r="F982" s="361">
        <f t="shared" si="2"/>
        <v>0</v>
      </c>
    </row>
    <row r="983" spans="6:6">
      <c r="F983" s="361">
        <f t="shared" si="2"/>
        <v>0</v>
      </c>
    </row>
    <row r="984" spans="6:6">
      <c r="F984" s="361">
        <f t="shared" si="2"/>
        <v>0</v>
      </c>
    </row>
    <row r="985" spans="6:6">
      <c r="F985" s="361">
        <f t="shared" si="2"/>
        <v>0</v>
      </c>
    </row>
    <row r="986" spans="6:6">
      <c r="F986" s="361">
        <f t="shared" ref="F986:F1049" si="3">C986*D986</f>
        <v>0</v>
      </c>
    </row>
    <row r="987" spans="6:6">
      <c r="F987" s="361">
        <f t="shared" si="3"/>
        <v>0</v>
      </c>
    </row>
    <row r="988" spans="6:6">
      <c r="F988" s="361">
        <f t="shared" si="3"/>
        <v>0</v>
      </c>
    </row>
    <row r="989" spans="6:6">
      <c r="F989" s="361">
        <f t="shared" si="3"/>
        <v>0</v>
      </c>
    </row>
    <row r="990" spans="6:6">
      <c r="F990" s="361">
        <f t="shared" si="3"/>
        <v>0</v>
      </c>
    </row>
    <row r="991" spans="6:6">
      <c r="F991" s="361">
        <f t="shared" si="3"/>
        <v>0</v>
      </c>
    </row>
    <row r="992" spans="6:6">
      <c r="F992" s="361">
        <f t="shared" si="3"/>
        <v>0</v>
      </c>
    </row>
    <row r="993" spans="6:6">
      <c r="F993" s="361">
        <f t="shared" si="3"/>
        <v>0</v>
      </c>
    </row>
    <row r="994" spans="6:6">
      <c r="F994" s="361">
        <f t="shared" si="3"/>
        <v>0</v>
      </c>
    </row>
    <row r="995" spans="6:6">
      <c r="F995" s="361">
        <f t="shared" si="3"/>
        <v>0</v>
      </c>
    </row>
    <row r="996" spans="6:6">
      <c r="F996" s="361">
        <f t="shared" si="3"/>
        <v>0</v>
      </c>
    </row>
    <row r="997" spans="6:6">
      <c r="F997" s="361">
        <f t="shared" si="3"/>
        <v>0</v>
      </c>
    </row>
    <row r="998" spans="6:6">
      <c r="F998" s="361">
        <f t="shared" si="3"/>
        <v>0</v>
      </c>
    </row>
    <row r="999" spans="6:6">
      <c r="F999" s="361">
        <f t="shared" si="3"/>
        <v>0</v>
      </c>
    </row>
    <row r="1000" spans="6:6">
      <c r="F1000" s="361">
        <f t="shared" si="3"/>
        <v>0</v>
      </c>
    </row>
    <row r="1001" spans="6:6">
      <c r="F1001" s="361">
        <f t="shared" si="3"/>
        <v>0</v>
      </c>
    </row>
    <row r="1002" spans="6:6">
      <c r="F1002" s="361">
        <f t="shared" si="3"/>
        <v>0</v>
      </c>
    </row>
    <row r="1003" spans="6:6">
      <c r="F1003" s="361">
        <f t="shared" si="3"/>
        <v>0</v>
      </c>
    </row>
    <row r="1004" spans="6:6">
      <c r="F1004" s="361">
        <f t="shared" si="3"/>
        <v>0</v>
      </c>
    </row>
    <row r="1005" spans="6:6">
      <c r="F1005" s="361">
        <f t="shared" si="3"/>
        <v>0</v>
      </c>
    </row>
    <row r="1006" spans="6:6">
      <c r="F1006" s="361">
        <f t="shared" si="3"/>
        <v>0</v>
      </c>
    </row>
    <row r="1007" spans="6:6">
      <c r="F1007" s="361">
        <f t="shared" si="3"/>
        <v>0</v>
      </c>
    </row>
    <row r="1008" spans="6:6">
      <c r="F1008" s="361">
        <f t="shared" si="3"/>
        <v>0</v>
      </c>
    </row>
    <row r="1009" spans="6:6">
      <c r="F1009" s="361">
        <f t="shared" si="3"/>
        <v>0</v>
      </c>
    </row>
    <row r="1010" spans="6:6">
      <c r="F1010" s="361">
        <f t="shared" si="3"/>
        <v>0</v>
      </c>
    </row>
    <row r="1011" spans="6:6">
      <c r="F1011" s="361">
        <f t="shared" si="3"/>
        <v>0</v>
      </c>
    </row>
    <row r="1012" spans="6:6">
      <c r="F1012" s="361">
        <f t="shared" si="3"/>
        <v>0</v>
      </c>
    </row>
    <row r="1013" spans="6:6">
      <c r="F1013" s="361">
        <f t="shared" si="3"/>
        <v>0</v>
      </c>
    </row>
    <row r="1014" spans="6:6">
      <c r="F1014" s="361">
        <f t="shared" si="3"/>
        <v>0</v>
      </c>
    </row>
    <row r="1015" spans="6:6">
      <c r="F1015" s="361">
        <f t="shared" si="3"/>
        <v>0</v>
      </c>
    </row>
    <row r="1016" spans="6:6">
      <c r="F1016" s="361">
        <f t="shared" si="3"/>
        <v>0</v>
      </c>
    </row>
    <row r="1017" spans="6:6">
      <c r="F1017" s="361">
        <f t="shared" si="3"/>
        <v>0</v>
      </c>
    </row>
    <row r="1018" spans="6:6">
      <c r="F1018" s="361">
        <f t="shared" si="3"/>
        <v>0</v>
      </c>
    </row>
    <row r="1019" spans="6:6">
      <c r="F1019" s="361">
        <f t="shared" si="3"/>
        <v>0</v>
      </c>
    </row>
    <row r="1020" spans="6:6">
      <c r="F1020" s="361">
        <f t="shared" si="3"/>
        <v>0</v>
      </c>
    </row>
    <row r="1021" spans="6:6">
      <c r="F1021" s="361">
        <f t="shared" si="3"/>
        <v>0</v>
      </c>
    </row>
    <row r="1022" spans="6:6">
      <c r="F1022" s="361">
        <f t="shared" si="3"/>
        <v>0</v>
      </c>
    </row>
    <row r="1023" spans="6:6">
      <c r="F1023" s="361">
        <f t="shared" si="3"/>
        <v>0</v>
      </c>
    </row>
    <row r="1024" spans="6:6">
      <c r="F1024" s="361">
        <f t="shared" si="3"/>
        <v>0</v>
      </c>
    </row>
    <row r="1025" spans="6:6">
      <c r="F1025" s="361">
        <f t="shared" si="3"/>
        <v>0</v>
      </c>
    </row>
    <row r="1026" spans="6:6">
      <c r="F1026" s="361">
        <f t="shared" si="3"/>
        <v>0</v>
      </c>
    </row>
    <row r="1027" spans="6:6">
      <c r="F1027" s="361">
        <f t="shared" si="3"/>
        <v>0</v>
      </c>
    </row>
    <row r="1028" spans="6:6">
      <c r="F1028" s="361">
        <f t="shared" si="3"/>
        <v>0</v>
      </c>
    </row>
    <row r="1029" spans="6:6">
      <c r="F1029" s="361">
        <f t="shared" si="3"/>
        <v>0</v>
      </c>
    </row>
    <row r="1030" spans="6:6">
      <c r="F1030" s="361">
        <f t="shared" si="3"/>
        <v>0</v>
      </c>
    </row>
    <row r="1031" spans="6:6">
      <c r="F1031" s="361">
        <f t="shared" si="3"/>
        <v>0</v>
      </c>
    </row>
    <row r="1032" spans="6:6">
      <c r="F1032" s="361">
        <f t="shared" si="3"/>
        <v>0</v>
      </c>
    </row>
    <row r="1033" spans="6:6">
      <c r="F1033" s="361">
        <f t="shared" si="3"/>
        <v>0</v>
      </c>
    </row>
    <row r="1034" spans="6:6">
      <c r="F1034" s="361">
        <f t="shared" si="3"/>
        <v>0</v>
      </c>
    </row>
    <row r="1035" spans="6:6">
      <c r="F1035" s="361">
        <f t="shared" si="3"/>
        <v>0</v>
      </c>
    </row>
    <row r="1036" spans="6:6">
      <c r="F1036" s="361">
        <f t="shared" si="3"/>
        <v>0</v>
      </c>
    </row>
    <row r="1037" spans="6:6">
      <c r="F1037" s="361">
        <f t="shared" si="3"/>
        <v>0</v>
      </c>
    </row>
    <row r="1038" spans="6:6">
      <c r="F1038" s="361">
        <f t="shared" si="3"/>
        <v>0</v>
      </c>
    </row>
    <row r="1039" spans="6:6">
      <c r="F1039" s="361">
        <f t="shared" si="3"/>
        <v>0</v>
      </c>
    </row>
    <row r="1040" spans="6:6">
      <c r="F1040" s="361">
        <f t="shared" si="3"/>
        <v>0</v>
      </c>
    </row>
    <row r="1041" spans="6:6">
      <c r="F1041" s="361">
        <f t="shared" si="3"/>
        <v>0</v>
      </c>
    </row>
    <row r="1042" spans="6:6">
      <c r="F1042" s="361">
        <f t="shared" si="3"/>
        <v>0</v>
      </c>
    </row>
    <row r="1043" spans="6:6">
      <c r="F1043" s="361">
        <f t="shared" si="3"/>
        <v>0</v>
      </c>
    </row>
    <row r="1044" spans="6:6">
      <c r="F1044" s="361">
        <f t="shared" si="3"/>
        <v>0</v>
      </c>
    </row>
    <row r="1045" spans="6:6">
      <c r="F1045" s="361">
        <f t="shared" si="3"/>
        <v>0</v>
      </c>
    </row>
    <row r="1046" spans="6:6">
      <c r="F1046" s="361">
        <f t="shared" si="3"/>
        <v>0</v>
      </c>
    </row>
    <row r="1047" spans="6:6">
      <c r="F1047" s="361">
        <f t="shared" si="3"/>
        <v>0</v>
      </c>
    </row>
    <row r="1048" spans="6:6">
      <c r="F1048" s="361">
        <f t="shared" si="3"/>
        <v>0</v>
      </c>
    </row>
    <row r="1049" spans="6:6">
      <c r="F1049" s="361">
        <f t="shared" si="3"/>
        <v>0</v>
      </c>
    </row>
    <row r="1050" spans="6:6">
      <c r="F1050" s="361">
        <f t="shared" ref="F1050:F1113" si="4">C1050*D1050</f>
        <v>0</v>
      </c>
    </row>
    <row r="1051" spans="6:6">
      <c r="F1051" s="361">
        <f t="shared" si="4"/>
        <v>0</v>
      </c>
    </row>
    <row r="1052" spans="6:6">
      <c r="F1052" s="361">
        <f t="shared" si="4"/>
        <v>0</v>
      </c>
    </row>
    <row r="1053" spans="6:6">
      <c r="F1053" s="361">
        <f t="shared" si="4"/>
        <v>0</v>
      </c>
    </row>
    <row r="1054" spans="6:6">
      <c r="F1054" s="361">
        <f t="shared" si="4"/>
        <v>0</v>
      </c>
    </row>
    <row r="1055" spans="6:6">
      <c r="F1055" s="361">
        <f t="shared" si="4"/>
        <v>0</v>
      </c>
    </row>
    <row r="1056" spans="6:6">
      <c r="F1056" s="361">
        <f t="shared" si="4"/>
        <v>0</v>
      </c>
    </row>
    <row r="1057" spans="6:6">
      <c r="F1057" s="361">
        <f t="shared" si="4"/>
        <v>0</v>
      </c>
    </row>
    <row r="1058" spans="6:6">
      <c r="F1058" s="361">
        <f t="shared" si="4"/>
        <v>0</v>
      </c>
    </row>
    <row r="1059" spans="6:6">
      <c r="F1059" s="361">
        <f t="shared" si="4"/>
        <v>0</v>
      </c>
    </row>
    <row r="1060" spans="6:6">
      <c r="F1060" s="361">
        <f t="shared" si="4"/>
        <v>0</v>
      </c>
    </row>
    <row r="1061" spans="6:6">
      <c r="F1061" s="361">
        <f t="shared" si="4"/>
        <v>0</v>
      </c>
    </row>
    <row r="1062" spans="6:6">
      <c r="F1062" s="361">
        <f t="shared" si="4"/>
        <v>0</v>
      </c>
    </row>
    <row r="1063" spans="6:6">
      <c r="F1063" s="361">
        <f t="shared" si="4"/>
        <v>0</v>
      </c>
    </row>
    <row r="1064" spans="6:6">
      <c r="F1064" s="361">
        <f t="shared" si="4"/>
        <v>0</v>
      </c>
    </row>
    <row r="1065" spans="6:6">
      <c r="F1065" s="361">
        <f t="shared" si="4"/>
        <v>0</v>
      </c>
    </row>
    <row r="1066" spans="6:6">
      <c r="F1066" s="361">
        <f t="shared" si="4"/>
        <v>0</v>
      </c>
    </row>
    <row r="1067" spans="6:6">
      <c r="F1067" s="361">
        <f t="shared" si="4"/>
        <v>0</v>
      </c>
    </row>
    <row r="1068" spans="6:6">
      <c r="F1068" s="361">
        <f t="shared" si="4"/>
        <v>0</v>
      </c>
    </row>
    <row r="1069" spans="6:6">
      <c r="F1069" s="361">
        <f t="shared" si="4"/>
        <v>0</v>
      </c>
    </row>
    <row r="1070" spans="6:6">
      <c r="F1070" s="361">
        <f t="shared" si="4"/>
        <v>0</v>
      </c>
    </row>
    <row r="1071" spans="6:6">
      <c r="F1071" s="361">
        <f t="shared" si="4"/>
        <v>0</v>
      </c>
    </row>
    <row r="1072" spans="6:6">
      <c r="F1072" s="361">
        <f t="shared" si="4"/>
        <v>0</v>
      </c>
    </row>
    <row r="1073" spans="6:6">
      <c r="F1073" s="361">
        <f t="shared" si="4"/>
        <v>0</v>
      </c>
    </row>
    <row r="1074" spans="6:6">
      <c r="F1074" s="361">
        <f t="shared" si="4"/>
        <v>0</v>
      </c>
    </row>
    <row r="1075" spans="6:6">
      <c r="F1075" s="361">
        <f t="shared" si="4"/>
        <v>0</v>
      </c>
    </row>
    <row r="1076" spans="6:6">
      <c r="F1076" s="361">
        <f t="shared" si="4"/>
        <v>0</v>
      </c>
    </row>
    <row r="1077" spans="6:6">
      <c r="F1077" s="361">
        <f t="shared" si="4"/>
        <v>0</v>
      </c>
    </row>
    <row r="1078" spans="6:6">
      <c r="F1078" s="361">
        <f t="shared" si="4"/>
        <v>0</v>
      </c>
    </row>
    <row r="1079" spans="6:6">
      <c r="F1079" s="361">
        <f t="shared" si="4"/>
        <v>0</v>
      </c>
    </row>
    <row r="1080" spans="6:6">
      <c r="F1080" s="361">
        <f t="shared" si="4"/>
        <v>0</v>
      </c>
    </row>
    <row r="1081" spans="6:6">
      <c r="F1081" s="361">
        <f t="shared" si="4"/>
        <v>0</v>
      </c>
    </row>
    <row r="1082" spans="6:6">
      <c r="F1082" s="361">
        <f t="shared" si="4"/>
        <v>0</v>
      </c>
    </row>
    <row r="1083" spans="6:6">
      <c r="F1083" s="361">
        <f t="shared" si="4"/>
        <v>0</v>
      </c>
    </row>
    <row r="1084" spans="6:6">
      <c r="F1084" s="361">
        <f t="shared" si="4"/>
        <v>0</v>
      </c>
    </row>
    <row r="1085" spans="6:6">
      <c r="F1085" s="361">
        <f t="shared" si="4"/>
        <v>0</v>
      </c>
    </row>
    <row r="1086" spans="6:6">
      <c r="F1086" s="361">
        <f t="shared" si="4"/>
        <v>0</v>
      </c>
    </row>
    <row r="1087" spans="6:6">
      <c r="F1087" s="361">
        <f t="shared" si="4"/>
        <v>0</v>
      </c>
    </row>
    <row r="1088" spans="6:6">
      <c r="F1088" s="361">
        <f t="shared" si="4"/>
        <v>0</v>
      </c>
    </row>
    <row r="1089" spans="6:6">
      <c r="F1089" s="361">
        <f t="shared" si="4"/>
        <v>0</v>
      </c>
    </row>
    <row r="1090" spans="6:6">
      <c r="F1090" s="361">
        <f t="shared" si="4"/>
        <v>0</v>
      </c>
    </row>
    <row r="1091" spans="6:6">
      <c r="F1091" s="361">
        <f t="shared" si="4"/>
        <v>0</v>
      </c>
    </row>
    <row r="1092" spans="6:6">
      <c r="F1092" s="361">
        <f t="shared" si="4"/>
        <v>0</v>
      </c>
    </row>
    <row r="1093" spans="6:6">
      <c r="F1093" s="361">
        <f t="shared" si="4"/>
        <v>0</v>
      </c>
    </row>
    <row r="1094" spans="6:6">
      <c r="F1094" s="361">
        <f t="shared" si="4"/>
        <v>0</v>
      </c>
    </row>
    <row r="1095" spans="6:6">
      <c r="F1095" s="361">
        <f t="shared" si="4"/>
        <v>0</v>
      </c>
    </row>
    <row r="1096" spans="6:6">
      <c r="F1096" s="361">
        <f t="shared" si="4"/>
        <v>0</v>
      </c>
    </row>
    <row r="1097" spans="6:6">
      <c r="F1097" s="361">
        <f t="shared" si="4"/>
        <v>0</v>
      </c>
    </row>
    <row r="1098" spans="6:6">
      <c r="F1098" s="361">
        <f t="shared" si="4"/>
        <v>0</v>
      </c>
    </row>
    <row r="1099" spans="6:6">
      <c r="F1099" s="361">
        <f t="shared" si="4"/>
        <v>0</v>
      </c>
    </row>
    <row r="1100" spans="6:6">
      <c r="F1100" s="361">
        <f t="shared" si="4"/>
        <v>0</v>
      </c>
    </row>
    <row r="1101" spans="6:6">
      <c r="F1101" s="361">
        <f t="shared" si="4"/>
        <v>0</v>
      </c>
    </row>
    <row r="1102" spans="6:6">
      <c r="F1102" s="361">
        <f t="shared" si="4"/>
        <v>0</v>
      </c>
    </row>
    <row r="1103" spans="6:6">
      <c r="F1103" s="361">
        <f t="shared" si="4"/>
        <v>0</v>
      </c>
    </row>
    <row r="1104" spans="6:6">
      <c r="F1104" s="361">
        <f t="shared" si="4"/>
        <v>0</v>
      </c>
    </row>
    <row r="1105" spans="6:6">
      <c r="F1105" s="361">
        <f t="shared" si="4"/>
        <v>0</v>
      </c>
    </row>
    <row r="1106" spans="6:6">
      <c r="F1106" s="361">
        <f t="shared" si="4"/>
        <v>0</v>
      </c>
    </row>
    <row r="1107" spans="6:6">
      <c r="F1107" s="361">
        <f t="shared" si="4"/>
        <v>0</v>
      </c>
    </row>
    <row r="1108" spans="6:6">
      <c r="F1108" s="361">
        <f t="shared" si="4"/>
        <v>0</v>
      </c>
    </row>
    <row r="1109" spans="6:6">
      <c r="F1109" s="361">
        <f t="shared" si="4"/>
        <v>0</v>
      </c>
    </row>
    <row r="1110" spans="6:6">
      <c r="F1110" s="361">
        <f t="shared" si="4"/>
        <v>0</v>
      </c>
    </row>
    <row r="1111" spans="6:6">
      <c r="F1111" s="361">
        <f t="shared" si="4"/>
        <v>0</v>
      </c>
    </row>
    <row r="1112" spans="6:6">
      <c r="F1112" s="361">
        <f t="shared" si="4"/>
        <v>0</v>
      </c>
    </row>
    <row r="1113" spans="6:6">
      <c r="F1113" s="361">
        <f t="shared" si="4"/>
        <v>0</v>
      </c>
    </row>
    <row r="1114" spans="6:6">
      <c r="F1114" s="361">
        <f t="shared" ref="F1114:F1177" si="5">C1114*D1114</f>
        <v>0</v>
      </c>
    </row>
    <row r="1115" spans="6:6">
      <c r="F1115" s="361">
        <f t="shared" si="5"/>
        <v>0</v>
      </c>
    </row>
    <row r="1116" spans="6:6">
      <c r="F1116" s="361">
        <f t="shared" si="5"/>
        <v>0</v>
      </c>
    </row>
    <row r="1117" spans="6:6">
      <c r="F1117" s="361">
        <f t="shared" si="5"/>
        <v>0</v>
      </c>
    </row>
    <row r="1118" spans="6:6">
      <c r="F1118" s="361">
        <f t="shared" si="5"/>
        <v>0</v>
      </c>
    </row>
    <row r="1119" spans="6:6">
      <c r="F1119" s="361">
        <f t="shared" si="5"/>
        <v>0</v>
      </c>
    </row>
    <row r="1120" spans="6:6">
      <c r="F1120" s="361">
        <f t="shared" si="5"/>
        <v>0</v>
      </c>
    </row>
    <row r="1121" spans="6:6">
      <c r="F1121" s="361">
        <f t="shared" si="5"/>
        <v>0</v>
      </c>
    </row>
    <row r="1122" spans="6:6">
      <c r="F1122" s="361">
        <f t="shared" si="5"/>
        <v>0</v>
      </c>
    </row>
    <row r="1123" spans="6:6">
      <c r="F1123" s="361">
        <f t="shared" si="5"/>
        <v>0</v>
      </c>
    </row>
    <row r="1124" spans="6:6">
      <c r="F1124" s="361">
        <f t="shared" si="5"/>
        <v>0</v>
      </c>
    </row>
    <row r="1125" spans="6:6">
      <c r="F1125" s="361">
        <f t="shared" si="5"/>
        <v>0</v>
      </c>
    </row>
    <row r="1126" spans="6:6">
      <c r="F1126" s="361">
        <f t="shared" si="5"/>
        <v>0</v>
      </c>
    </row>
    <row r="1127" spans="6:6">
      <c r="F1127" s="361">
        <f t="shared" si="5"/>
        <v>0</v>
      </c>
    </row>
    <row r="1128" spans="6:6">
      <c r="F1128" s="361">
        <f t="shared" si="5"/>
        <v>0</v>
      </c>
    </row>
    <row r="1129" spans="6:6">
      <c r="F1129" s="361">
        <f t="shared" si="5"/>
        <v>0</v>
      </c>
    </row>
    <row r="1130" spans="6:6">
      <c r="F1130" s="361">
        <f t="shared" si="5"/>
        <v>0</v>
      </c>
    </row>
    <row r="1131" spans="6:6">
      <c r="F1131" s="361">
        <f t="shared" si="5"/>
        <v>0</v>
      </c>
    </row>
    <row r="1132" spans="6:6">
      <c r="F1132" s="361">
        <f t="shared" si="5"/>
        <v>0</v>
      </c>
    </row>
    <row r="1133" spans="6:6">
      <c r="F1133" s="361">
        <f t="shared" si="5"/>
        <v>0</v>
      </c>
    </row>
    <row r="1134" spans="6:6">
      <c r="F1134" s="361">
        <f t="shared" si="5"/>
        <v>0</v>
      </c>
    </row>
    <row r="1135" spans="6:6">
      <c r="F1135" s="361">
        <f t="shared" si="5"/>
        <v>0</v>
      </c>
    </row>
    <row r="1136" spans="6:6">
      <c r="F1136" s="361">
        <f t="shared" si="5"/>
        <v>0</v>
      </c>
    </row>
    <row r="1137" spans="6:6">
      <c r="F1137" s="361">
        <f t="shared" si="5"/>
        <v>0</v>
      </c>
    </row>
    <row r="1138" spans="6:6">
      <c r="F1138" s="361">
        <f t="shared" si="5"/>
        <v>0</v>
      </c>
    </row>
    <row r="1139" spans="6:6">
      <c r="F1139" s="361">
        <f t="shared" si="5"/>
        <v>0</v>
      </c>
    </row>
    <row r="1140" spans="6:6">
      <c r="F1140" s="361">
        <f t="shared" si="5"/>
        <v>0</v>
      </c>
    </row>
    <row r="1141" spans="6:6">
      <c r="F1141" s="361">
        <f t="shared" si="5"/>
        <v>0</v>
      </c>
    </row>
    <row r="1142" spans="6:6">
      <c r="F1142" s="361">
        <f t="shared" si="5"/>
        <v>0</v>
      </c>
    </row>
    <row r="1143" spans="6:6">
      <c r="F1143" s="361">
        <f t="shared" si="5"/>
        <v>0</v>
      </c>
    </row>
    <row r="1144" spans="6:6">
      <c r="F1144" s="361">
        <f t="shared" si="5"/>
        <v>0</v>
      </c>
    </row>
    <row r="1145" spans="6:6">
      <c r="F1145" s="361">
        <f t="shared" si="5"/>
        <v>0</v>
      </c>
    </row>
    <row r="1146" spans="6:6">
      <c r="F1146" s="361">
        <f t="shared" si="5"/>
        <v>0</v>
      </c>
    </row>
    <row r="1147" spans="6:6">
      <c r="F1147" s="361">
        <f t="shared" si="5"/>
        <v>0</v>
      </c>
    </row>
    <row r="1148" spans="6:6">
      <c r="F1148" s="361">
        <f t="shared" si="5"/>
        <v>0</v>
      </c>
    </row>
    <row r="1149" spans="6:6">
      <c r="F1149" s="361">
        <f t="shared" si="5"/>
        <v>0</v>
      </c>
    </row>
    <row r="1150" spans="6:6">
      <c r="F1150" s="361">
        <f t="shared" si="5"/>
        <v>0</v>
      </c>
    </row>
    <row r="1151" spans="6:6">
      <c r="F1151" s="361">
        <f t="shared" si="5"/>
        <v>0</v>
      </c>
    </row>
    <row r="1152" spans="6:6">
      <c r="F1152" s="361">
        <f t="shared" si="5"/>
        <v>0</v>
      </c>
    </row>
    <row r="1153" spans="6:6">
      <c r="F1153" s="361">
        <f t="shared" si="5"/>
        <v>0</v>
      </c>
    </row>
    <row r="1154" spans="6:6">
      <c r="F1154" s="361">
        <f t="shared" si="5"/>
        <v>0</v>
      </c>
    </row>
    <row r="1155" spans="6:6">
      <c r="F1155" s="361">
        <f t="shared" si="5"/>
        <v>0</v>
      </c>
    </row>
    <row r="1156" spans="6:6">
      <c r="F1156" s="361">
        <f t="shared" si="5"/>
        <v>0</v>
      </c>
    </row>
    <row r="1157" spans="6:6">
      <c r="F1157" s="361">
        <f t="shared" si="5"/>
        <v>0</v>
      </c>
    </row>
    <row r="1158" spans="6:6">
      <c r="F1158" s="361">
        <f t="shared" si="5"/>
        <v>0</v>
      </c>
    </row>
    <row r="1159" spans="6:6">
      <c r="F1159" s="361">
        <f t="shared" si="5"/>
        <v>0</v>
      </c>
    </row>
    <row r="1160" spans="6:6">
      <c r="F1160" s="361">
        <f t="shared" si="5"/>
        <v>0</v>
      </c>
    </row>
    <row r="1161" spans="6:6">
      <c r="F1161" s="361">
        <f t="shared" si="5"/>
        <v>0</v>
      </c>
    </row>
    <row r="1162" spans="6:6">
      <c r="F1162" s="361">
        <f t="shared" si="5"/>
        <v>0</v>
      </c>
    </row>
    <row r="1163" spans="6:6">
      <c r="F1163" s="361">
        <f t="shared" si="5"/>
        <v>0</v>
      </c>
    </row>
    <row r="1164" spans="6:6">
      <c r="F1164" s="361">
        <f t="shared" si="5"/>
        <v>0</v>
      </c>
    </row>
    <row r="1165" spans="6:6">
      <c r="F1165" s="361">
        <f t="shared" si="5"/>
        <v>0</v>
      </c>
    </row>
    <row r="1166" spans="6:6">
      <c r="F1166" s="361">
        <f t="shared" si="5"/>
        <v>0</v>
      </c>
    </row>
    <row r="1167" spans="6:6">
      <c r="F1167" s="361">
        <f t="shared" si="5"/>
        <v>0</v>
      </c>
    </row>
    <row r="1168" spans="6:6">
      <c r="F1168" s="361">
        <f t="shared" si="5"/>
        <v>0</v>
      </c>
    </row>
    <row r="1169" spans="6:6">
      <c r="F1169" s="361">
        <f t="shared" si="5"/>
        <v>0</v>
      </c>
    </row>
    <row r="1170" spans="6:6">
      <c r="F1170" s="361">
        <f t="shared" si="5"/>
        <v>0</v>
      </c>
    </row>
    <row r="1171" spans="6:6">
      <c r="F1171" s="361">
        <f t="shared" si="5"/>
        <v>0</v>
      </c>
    </row>
    <row r="1172" spans="6:6">
      <c r="F1172" s="361">
        <f t="shared" si="5"/>
        <v>0</v>
      </c>
    </row>
    <row r="1173" spans="6:6">
      <c r="F1173" s="361">
        <f t="shared" si="5"/>
        <v>0</v>
      </c>
    </row>
    <row r="1174" spans="6:6">
      <c r="F1174" s="361">
        <f t="shared" si="5"/>
        <v>0</v>
      </c>
    </row>
    <row r="1175" spans="6:6">
      <c r="F1175" s="361">
        <f t="shared" si="5"/>
        <v>0</v>
      </c>
    </row>
    <row r="1176" spans="6:6">
      <c r="F1176" s="361">
        <f t="shared" si="5"/>
        <v>0</v>
      </c>
    </row>
    <row r="1177" spans="6:6">
      <c r="F1177" s="361">
        <f t="shared" si="5"/>
        <v>0</v>
      </c>
    </row>
    <row r="1178" spans="6:6">
      <c r="F1178" s="361">
        <f t="shared" ref="F1178:F1241" si="6">C1178*D1178</f>
        <v>0</v>
      </c>
    </row>
    <row r="1179" spans="6:6">
      <c r="F1179" s="361">
        <f t="shared" si="6"/>
        <v>0</v>
      </c>
    </row>
    <row r="1180" spans="6:6">
      <c r="F1180" s="361">
        <f t="shared" si="6"/>
        <v>0</v>
      </c>
    </row>
    <row r="1181" spans="6:6">
      <c r="F1181" s="361">
        <f t="shared" si="6"/>
        <v>0</v>
      </c>
    </row>
    <row r="1182" spans="6:6">
      <c r="F1182" s="361">
        <f t="shared" si="6"/>
        <v>0</v>
      </c>
    </row>
    <row r="1183" spans="6:6">
      <c r="F1183" s="361">
        <f t="shared" si="6"/>
        <v>0</v>
      </c>
    </row>
    <row r="1184" spans="6:6">
      <c r="F1184" s="361">
        <f t="shared" si="6"/>
        <v>0</v>
      </c>
    </row>
    <row r="1185" spans="6:6">
      <c r="F1185" s="361">
        <f t="shared" si="6"/>
        <v>0</v>
      </c>
    </row>
    <row r="1186" spans="6:6">
      <c r="F1186" s="361">
        <f t="shared" si="6"/>
        <v>0</v>
      </c>
    </row>
    <row r="1187" spans="6:6">
      <c r="F1187" s="361">
        <f t="shared" si="6"/>
        <v>0</v>
      </c>
    </row>
    <row r="1188" spans="6:6">
      <c r="F1188" s="361">
        <f t="shared" si="6"/>
        <v>0</v>
      </c>
    </row>
    <row r="1189" spans="6:6">
      <c r="F1189" s="361">
        <f t="shared" si="6"/>
        <v>0</v>
      </c>
    </row>
    <row r="1190" spans="6:6">
      <c r="F1190" s="361">
        <f t="shared" si="6"/>
        <v>0</v>
      </c>
    </row>
    <row r="1191" spans="6:6">
      <c r="F1191" s="361">
        <f t="shared" si="6"/>
        <v>0</v>
      </c>
    </row>
    <row r="1192" spans="6:6">
      <c r="F1192" s="361">
        <f t="shared" si="6"/>
        <v>0</v>
      </c>
    </row>
    <row r="1193" spans="6:6">
      <c r="F1193" s="361">
        <f t="shared" si="6"/>
        <v>0</v>
      </c>
    </row>
    <row r="1194" spans="6:6">
      <c r="F1194" s="361">
        <f t="shared" si="6"/>
        <v>0</v>
      </c>
    </row>
    <row r="1195" spans="6:6">
      <c r="F1195" s="361">
        <f t="shared" si="6"/>
        <v>0</v>
      </c>
    </row>
    <row r="1196" spans="6:6">
      <c r="F1196" s="361">
        <f t="shared" si="6"/>
        <v>0</v>
      </c>
    </row>
    <row r="1197" spans="6:6">
      <c r="F1197" s="361">
        <f t="shared" si="6"/>
        <v>0</v>
      </c>
    </row>
    <row r="1198" spans="6:6">
      <c r="F1198" s="361">
        <f t="shared" si="6"/>
        <v>0</v>
      </c>
    </row>
    <row r="1199" spans="6:6">
      <c r="F1199" s="361">
        <f t="shared" si="6"/>
        <v>0</v>
      </c>
    </row>
    <row r="1200" spans="6:6">
      <c r="F1200" s="361">
        <f t="shared" si="6"/>
        <v>0</v>
      </c>
    </row>
    <row r="1201" spans="6:6">
      <c r="F1201" s="361">
        <f t="shared" si="6"/>
        <v>0</v>
      </c>
    </row>
    <row r="1202" spans="6:6">
      <c r="F1202" s="361">
        <f t="shared" si="6"/>
        <v>0</v>
      </c>
    </row>
    <row r="1203" spans="6:6">
      <c r="F1203" s="361">
        <f t="shared" si="6"/>
        <v>0</v>
      </c>
    </row>
    <row r="1204" spans="6:6">
      <c r="F1204" s="361">
        <f t="shared" si="6"/>
        <v>0</v>
      </c>
    </row>
    <row r="1205" spans="6:6">
      <c r="F1205" s="361">
        <f t="shared" si="6"/>
        <v>0</v>
      </c>
    </row>
    <row r="1206" spans="6:6">
      <c r="F1206" s="361">
        <f t="shared" si="6"/>
        <v>0</v>
      </c>
    </row>
    <row r="1207" spans="6:6">
      <c r="F1207" s="361">
        <f t="shared" si="6"/>
        <v>0</v>
      </c>
    </row>
    <row r="1208" spans="6:6">
      <c r="F1208" s="361">
        <f t="shared" si="6"/>
        <v>0</v>
      </c>
    </row>
    <row r="1209" spans="6:6">
      <c r="F1209" s="361">
        <f t="shared" si="6"/>
        <v>0</v>
      </c>
    </row>
    <row r="1210" spans="6:6">
      <c r="F1210" s="361">
        <f t="shared" si="6"/>
        <v>0</v>
      </c>
    </row>
    <row r="1211" spans="6:6">
      <c r="F1211" s="361">
        <f t="shared" si="6"/>
        <v>0</v>
      </c>
    </row>
    <row r="1212" spans="6:6">
      <c r="F1212" s="361">
        <f t="shared" si="6"/>
        <v>0</v>
      </c>
    </row>
    <row r="1213" spans="6:6">
      <c r="F1213" s="361">
        <f t="shared" si="6"/>
        <v>0</v>
      </c>
    </row>
    <row r="1214" spans="6:6">
      <c r="F1214" s="361">
        <f t="shared" si="6"/>
        <v>0</v>
      </c>
    </row>
    <row r="1215" spans="6:6">
      <c r="F1215" s="361">
        <f t="shared" si="6"/>
        <v>0</v>
      </c>
    </row>
    <row r="1216" spans="6:6">
      <c r="F1216" s="361">
        <f t="shared" si="6"/>
        <v>0</v>
      </c>
    </row>
    <row r="1217" spans="6:6">
      <c r="F1217" s="361">
        <f t="shared" si="6"/>
        <v>0</v>
      </c>
    </row>
    <row r="1218" spans="6:6">
      <c r="F1218" s="361">
        <f t="shared" si="6"/>
        <v>0</v>
      </c>
    </row>
    <row r="1219" spans="6:6">
      <c r="F1219" s="361">
        <f t="shared" si="6"/>
        <v>0</v>
      </c>
    </row>
    <row r="1220" spans="6:6">
      <c r="F1220" s="361">
        <f t="shared" si="6"/>
        <v>0</v>
      </c>
    </row>
    <row r="1221" spans="6:6">
      <c r="F1221" s="361">
        <f t="shared" si="6"/>
        <v>0</v>
      </c>
    </row>
    <row r="1222" spans="6:6">
      <c r="F1222" s="361">
        <f t="shared" si="6"/>
        <v>0</v>
      </c>
    </row>
    <row r="1223" spans="6:6">
      <c r="F1223" s="361">
        <f t="shared" si="6"/>
        <v>0</v>
      </c>
    </row>
    <row r="1224" spans="6:6">
      <c r="F1224" s="361">
        <f t="shared" si="6"/>
        <v>0</v>
      </c>
    </row>
    <row r="1225" spans="6:6">
      <c r="F1225" s="361">
        <f t="shared" si="6"/>
        <v>0</v>
      </c>
    </row>
    <row r="1226" spans="6:6">
      <c r="F1226" s="361">
        <f t="shared" si="6"/>
        <v>0</v>
      </c>
    </row>
    <row r="1227" spans="6:6">
      <c r="F1227" s="361">
        <f t="shared" si="6"/>
        <v>0</v>
      </c>
    </row>
    <row r="1228" spans="6:6">
      <c r="F1228" s="361">
        <f t="shared" si="6"/>
        <v>0</v>
      </c>
    </row>
    <row r="1229" spans="6:6">
      <c r="F1229" s="361">
        <f t="shared" si="6"/>
        <v>0</v>
      </c>
    </row>
    <row r="1230" spans="6:6">
      <c r="F1230" s="361">
        <f t="shared" si="6"/>
        <v>0</v>
      </c>
    </row>
    <row r="1231" spans="6:6">
      <c r="F1231" s="361">
        <f t="shared" si="6"/>
        <v>0</v>
      </c>
    </row>
    <row r="1232" spans="6:6">
      <c r="F1232" s="361">
        <f t="shared" si="6"/>
        <v>0</v>
      </c>
    </row>
    <row r="1233" spans="6:6">
      <c r="F1233" s="361">
        <f t="shared" si="6"/>
        <v>0</v>
      </c>
    </row>
    <row r="1234" spans="6:6">
      <c r="F1234" s="361">
        <f t="shared" si="6"/>
        <v>0</v>
      </c>
    </row>
    <row r="1235" spans="6:6">
      <c r="F1235" s="361">
        <f t="shared" si="6"/>
        <v>0</v>
      </c>
    </row>
    <row r="1236" spans="6:6">
      <c r="F1236" s="361">
        <f t="shared" si="6"/>
        <v>0</v>
      </c>
    </row>
    <row r="1237" spans="6:6">
      <c r="F1237" s="361">
        <f t="shared" si="6"/>
        <v>0</v>
      </c>
    </row>
    <row r="1238" spans="6:6">
      <c r="F1238" s="361">
        <f t="shared" si="6"/>
        <v>0</v>
      </c>
    </row>
    <row r="1239" spans="6:6">
      <c r="F1239" s="361">
        <f t="shared" si="6"/>
        <v>0</v>
      </c>
    </row>
    <row r="1240" spans="6:6">
      <c r="F1240" s="361">
        <f t="shared" si="6"/>
        <v>0</v>
      </c>
    </row>
    <row r="1241" spans="6:6">
      <c r="F1241" s="361">
        <f t="shared" si="6"/>
        <v>0</v>
      </c>
    </row>
    <row r="1242" spans="6:6">
      <c r="F1242" s="361">
        <f t="shared" ref="F1242:F1305" si="7">C1242*D1242</f>
        <v>0</v>
      </c>
    </row>
    <row r="1243" spans="6:6">
      <c r="F1243" s="361">
        <f t="shared" si="7"/>
        <v>0</v>
      </c>
    </row>
    <row r="1244" spans="6:6">
      <c r="F1244" s="361">
        <f t="shared" si="7"/>
        <v>0</v>
      </c>
    </row>
    <row r="1245" spans="6:6">
      <c r="F1245" s="361">
        <f t="shared" si="7"/>
        <v>0</v>
      </c>
    </row>
    <row r="1246" spans="6:6">
      <c r="F1246" s="361">
        <f t="shared" si="7"/>
        <v>0</v>
      </c>
    </row>
    <row r="1247" spans="6:6">
      <c r="F1247" s="361">
        <f t="shared" si="7"/>
        <v>0</v>
      </c>
    </row>
    <row r="1248" spans="6:6">
      <c r="F1248" s="361">
        <f t="shared" si="7"/>
        <v>0</v>
      </c>
    </row>
    <row r="1249" spans="6:6">
      <c r="F1249" s="361">
        <f t="shared" si="7"/>
        <v>0</v>
      </c>
    </row>
    <row r="1250" spans="6:6">
      <c r="F1250" s="361">
        <f t="shared" si="7"/>
        <v>0</v>
      </c>
    </row>
    <row r="1251" spans="6:6">
      <c r="F1251" s="361">
        <f t="shared" si="7"/>
        <v>0</v>
      </c>
    </row>
    <row r="1252" spans="6:6">
      <c r="F1252" s="361">
        <f t="shared" si="7"/>
        <v>0</v>
      </c>
    </row>
    <row r="1253" spans="6:6">
      <c r="F1253" s="361">
        <f t="shared" si="7"/>
        <v>0</v>
      </c>
    </row>
    <row r="1254" spans="6:6">
      <c r="F1254" s="361">
        <f t="shared" si="7"/>
        <v>0</v>
      </c>
    </row>
    <row r="1255" spans="6:6">
      <c r="F1255" s="361">
        <f t="shared" si="7"/>
        <v>0</v>
      </c>
    </row>
    <row r="1256" spans="6:6">
      <c r="F1256" s="361">
        <f t="shared" si="7"/>
        <v>0</v>
      </c>
    </row>
    <row r="1257" spans="6:6">
      <c r="F1257" s="361">
        <f t="shared" si="7"/>
        <v>0</v>
      </c>
    </row>
    <row r="1258" spans="6:6">
      <c r="F1258" s="361">
        <f t="shared" si="7"/>
        <v>0</v>
      </c>
    </row>
    <row r="1259" spans="6:6">
      <c r="F1259" s="361">
        <f t="shared" si="7"/>
        <v>0</v>
      </c>
    </row>
    <row r="1260" spans="6:6">
      <c r="F1260" s="361">
        <f t="shared" si="7"/>
        <v>0</v>
      </c>
    </row>
    <row r="1261" spans="6:6">
      <c r="F1261" s="361">
        <f t="shared" si="7"/>
        <v>0</v>
      </c>
    </row>
    <row r="1262" spans="6:6">
      <c r="F1262" s="361">
        <f t="shared" si="7"/>
        <v>0</v>
      </c>
    </row>
    <row r="1263" spans="6:6">
      <c r="F1263" s="361">
        <f t="shared" si="7"/>
        <v>0</v>
      </c>
    </row>
    <row r="1264" spans="6:6">
      <c r="F1264" s="361">
        <f t="shared" si="7"/>
        <v>0</v>
      </c>
    </row>
    <row r="1265" spans="6:6">
      <c r="F1265" s="361">
        <f t="shared" si="7"/>
        <v>0</v>
      </c>
    </row>
    <row r="1266" spans="6:6">
      <c r="F1266" s="361">
        <f t="shared" si="7"/>
        <v>0</v>
      </c>
    </row>
    <row r="1267" spans="6:6">
      <c r="F1267" s="361">
        <f t="shared" si="7"/>
        <v>0</v>
      </c>
    </row>
    <row r="1268" spans="6:6">
      <c r="F1268" s="361">
        <f t="shared" si="7"/>
        <v>0</v>
      </c>
    </row>
    <row r="1269" spans="6:6">
      <c r="F1269" s="361">
        <f t="shared" si="7"/>
        <v>0</v>
      </c>
    </row>
    <row r="1270" spans="6:6">
      <c r="F1270" s="361">
        <f t="shared" si="7"/>
        <v>0</v>
      </c>
    </row>
    <row r="1271" spans="6:6">
      <c r="F1271" s="361">
        <f t="shared" si="7"/>
        <v>0</v>
      </c>
    </row>
    <row r="1272" spans="6:6">
      <c r="F1272" s="361">
        <f t="shared" si="7"/>
        <v>0</v>
      </c>
    </row>
    <row r="1273" spans="6:6">
      <c r="F1273" s="361">
        <f t="shared" si="7"/>
        <v>0</v>
      </c>
    </row>
    <row r="1274" spans="6:6">
      <c r="F1274" s="361">
        <f t="shared" si="7"/>
        <v>0</v>
      </c>
    </row>
    <row r="1275" spans="6:6">
      <c r="F1275" s="361">
        <f t="shared" si="7"/>
        <v>0</v>
      </c>
    </row>
    <row r="1276" spans="6:6">
      <c r="F1276" s="361">
        <f t="shared" si="7"/>
        <v>0</v>
      </c>
    </row>
    <row r="1277" spans="6:6">
      <c r="F1277" s="361">
        <f t="shared" si="7"/>
        <v>0</v>
      </c>
    </row>
    <row r="1278" spans="6:6">
      <c r="F1278" s="361">
        <f t="shared" si="7"/>
        <v>0</v>
      </c>
    </row>
    <row r="1279" spans="6:6">
      <c r="F1279" s="361">
        <f t="shared" si="7"/>
        <v>0</v>
      </c>
    </row>
    <row r="1280" spans="6:6">
      <c r="F1280" s="361">
        <f t="shared" si="7"/>
        <v>0</v>
      </c>
    </row>
    <row r="1281" spans="6:6">
      <c r="F1281" s="361">
        <f t="shared" si="7"/>
        <v>0</v>
      </c>
    </row>
    <row r="1282" spans="6:6">
      <c r="F1282" s="361">
        <f t="shared" si="7"/>
        <v>0</v>
      </c>
    </row>
    <row r="1283" spans="6:6">
      <c r="F1283" s="361">
        <f t="shared" si="7"/>
        <v>0</v>
      </c>
    </row>
    <row r="1284" spans="6:6">
      <c r="F1284" s="361">
        <f t="shared" si="7"/>
        <v>0</v>
      </c>
    </row>
    <row r="1285" spans="6:6">
      <c r="F1285" s="361">
        <f t="shared" si="7"/>
        <v>0</v>
      </c>
    </row>
    <row r="1286" spans="6:6">
      <c r="F1286" s="361">
        <f t="shared" si="7"/>
        <v>0</v>
      </c>
    </row>
    <row r="1287" spans="6:6">
      <c r="F1287" s="361">
        <f t="shared" si="7"/>
        <v>0</v>
      </c>
    </row>
    <row r="1288" spans="6:6">
      <c r="F1288" s="361">
        <f t="shared" si="7"/>
        <v>0</v>
      </c>
    </row>
    <row r="1289" spans="6:6">
      <c r="F1289" s="361">
        <f t="shared" si="7"/>
        <v>0</v>
      </c>
    </row>
    <row r="1290" spans="6:6">
      <c r="F1290" s="361">
        <f t="shared" si="7"/>
        <v>0</v>
      </c>
    </row>
    <row r="1291" spans="6:6">
      <c r="F1291" s="361">
        <f t="shared" si="7"/>
        <v>0</v>
      </c>
    </row>
    <row r="1292" spans="6:6">
      <c r="F1292" s="361">
        <f t="shared" si="7"/>
        <v>0</v>
      </c>
    </row>
    <row r="1293" spans="6:6">
      <c r="F1293" s="361">
        <f t="shared" si="7"/>
        <v>0</v>
      </c>
    </row>
    <row r="1294" spans="6:6">
      <c r="F1294" s="361">
        <f t="shared" si="7"/>
        <v>0</v>
      </c>
    </row>
    <row r="1295" spans="6:6">
      <c r="F1295" s="361">
        <f t="shared" si="7"/>
        <v>0</v>
      </c>
    </row>
    <row r="1296" spans="6:6">
      <c r="F1296" s="361">
        <f t="shared" si="7"/>
        <v>0</v>
      </c>
    </row>
    <row r="1297" spans="6:6">
      <c r="F1297" s="361">
        <f t="shared" si="7"/>
        <v>0</v>
      </c>
    </row>
    <row r="1298" spans="6:6">
      <c r="F1298" s="361">
        <f t="shared" si="7"/>
        <v>0</v>
      </c>
    </row>
    <row r="1299" spans="6:6">
      <c r="F1299" s="361">
        <f t="shared" si="7"/>
        <v>0</v>
      </c>
    </row>
    <row r="1300" spans="6:6">
      <c r="F1300" s="361">
        <f t="shared" si="7"/>
        <v>0</v>
      </c>
    </row>
    <row r="1301" spans="6:6">
      <c r="F1301" s="361">
        <f t="shared" si="7"/>
        <v>0</v>
      </c>
    </row>
    <row r="1302" spans="6:6">
      <c r="F1302" s="361">
        <f t="shared" si="7"/>
        <v>0</v>
      </c>
    </row>
    <row r="1303" spans="6:6">
      <c r="F1303" s="361">
        <f t="shared" si="7"/>
        <v>0</v>
      </c>
    </row>
    <row r="1304" spans="6:6">
      <c r="F1304" s="361">
        <f t="shared" si="7"/>
        <v>0</v>
      </c>
    </row>
    <row r="1305" spans="6:6">
      <c r="F1305" s="361">
        <f t="shared" si="7"/>
        <v>0</v>
      </c>
    </row>
    <row r="1306" spans="6:6">
      <c r="F1306" s="361">
        <f t="shared" ref="F1306:F1369" si="8">C1306*D1306</f>
        <v>0</v>
      </c>
    </row>
    <row r="1307" spans="6:6">
      <c r="F1307" s="361">
        <f t="shared" si="8"/>
        <v>0</v>
      </c>
    </row>
    <row r="1308" spans="6:6">
      <c r="F1308" s="361">
        <f t="shared" si="8"/>
        <v>0</v>
      </c>
    </row>
    <row r="1309" spans="6:6">
      <c r="F1309" s="361">
        <f t="shared" si="8"/>
        <v>0</v>
      </c>
    </row>
    <row r="1310" spans="6:6">
      <c r="F1310" s="361">
        <f t="shared" si="8"/>
        <v>0</v>
      </c>
    </row>
    <row r="1311" spans="6:6">
      <c r="F1311" s="361">
        <f t="shared" si="8"/>
        <v>0</v>
      </c>
    </row>
    <row r="1312" spans="6:6">
      <c r="F1312" s="361">
        <f t="shared" si="8"/>
        <v>0</v>
      </c>
    </row>
    <row r="1313" spans="6:6">
      <c r="F1313" s="361">
        <f t="shared" si="8"/>
        <v>0</v>
      </c>
    </row>
    <row r="1314" spans="6:6">
      <c r="F1314" s="361">
        <f t="shared" si="8"/>
        <v>0</v>
      </c>
    </row>
    <row r="1315" spans="6:6">
      <c r="F1315" s="361">
        <f t="shared" si="8"/>
        <v>0</v>
      </c>
    </row>
    <row r="1316" spans="6:6">
      <c r="F1316" s="361">
        <f t="shared" si="8"/>
        <v>0</v>
      </c>
    </row>
    <row r="1317" spans="6:6">
      <c r="F1317" s="361">
        <f t="shared" si="8"/>
        <v>0</v>
      </c>
    </row>
    <row r="1318" spans="6:6">
      <c r="F1318" s="361">
        <f t="shared" si="8"/>
        <v>0</v>
      </c>
    </row>
    <row r="1319" spans="6:6">
      <c r="F1319" s="361">
        <f t="shared" si="8"/>
        <v>0</v>
      </c>
    </row>
    <row r="1320" spans="6:6">
      <c r="F1320" s="361">
        <f t="shared" si="8"/>
        <v>0</v>
      </c>
    </row>
    <row r="1321" spans="6:6">
      <c r="F1321" s="361">
        <f t="shared" si="8"/>
        <v>0</v>
      </c>
    </row>
    <row r="1322" spans="6:6">
      <c r="F1322" s="361">
        <f t="shared" si="8"/>
        <v>0</v>
      </c>
    </row>
    <row r="1323" spans="6:6">
      <c r="F1323" s="361">
        <f t="shared" si="8"/>
        <v>0</v>
      </c>
    </row>
    <row r="1324" spans="6:6">
      <c r="F1324" s="361">
        <f t="shared" si="8"/>
        <v>0</v>
      </c>
    </row>
    <row r="1325" spans="6:6">
      <c r="F1325" s="361">
        <f t="shared" si="8"/>
        <v>0</v>
      </c>
    </row>
    <row r="1326" spans="6:6">
      <c r="F1326" s="361">
        <f t="shared" si="8"/>
        <v>0</v>
      </c>
    </row>
    <row r="1327" spans="6:6">
      <c r="F1327" s="361">
        <f t="shared" si="8"/>
        <v>0</v>
      </c>
    </row>
    <row r="1328" spans="6:6">
      <c r="F1328" s="361">
        <f t="shared" si="8"/>
        <v>0</v>
      </c>
    </row>
    <row r="1329" spans="6:6">
      <c r="F1329" s="361">
        <f t="shared" si="8"/>
        <v>0</v>
      </c>
    </row>
    <row r="1330" spans="6:6">
      <c r="F1330" s="361">
        <f t="shared" si="8"/>
        <v>0</v>
      </c>
    </row>
    <row r="1331" spans="6:6">
      <c r="F1331" s="361">
        <f t="shared" si="8"/>
        <v>0</v>
      </c>
    </row>
    <row r="1332" spans="6:6">
      <c r="F1332" s="361">
        <f t="shared" si="8"/>
        <v>0</v>
      </c>
    </row>
    <row r="1333" spans="6:6">
      <c r="F1333" s="361">
        <f t="shared" si="8"/>
        <v>0</v>
      </c>
    </row>
    <row r="1334" spans="6:6">
      <c r="F1334" s="361">
        <f t="shared" si="8"/>
        <v>0</v>
      </c>
    </row>
    <row r="1335" spans="6:6">
      <c r="F1335" s="361">
        <f t="shared" si="8"/>
        <v>0</v>
      </c>
    </row>
    <row r="1336" spans="6:6">
      <c r="F1336" s="361">
        <f t="shared" si="8"/>
        <v>0</v>
      </c>
    </row>
    <row r="1337" spans="6:6">
      <c r="F1337" s="361">
        <f t="shared" si="8"/>
        <v>0</v>
      </c>
    </row>
    <row r="1338" spans="6:6">
      <c r="F1338" s="361">
        <f t="shared" si="8"/>
        <v>0</v>
      </c>
    </row>
    <row r="1339" spans="6:6">
      <c r="F1339" s="361">
        <f t="shared" si="8"/>
        <v>0</v>
      </c>
    </row>
    <row r="1340" spans="6:6">
      <c r="F1340" s="361">
        <f t="shared" si="8"/>
        <v>0</v>
      </c>
    </row>
    <row r="1341" spans="6:6">
      <c r="F1341" s="361">
        <f t="shared" si="8"/>
        <v>0</v>
      </c>
    </row>
    <row r="1342" spans="6:6">
      <c r="F1342" s="361">
        <f t="shared" si="8"/>
        <v>0</v>
      </c>
    </row>
    <row r="1343" spans="6:6">
      <c r="F1343" s="361">
        <f t="shared" si="8"/>
        <v>0</v>
      </c>
    </row>
    <row r="1344" spans="6:6">
      <c r="F1344" s="361">
        <f t="shared" si="8"/>
        <v>0</v>
      </c>
    </row>
    <row r="1345" spans="6:6">
      <c r="F1345" s="361">
        <f t="shared" si="8"/>
        <v>0</v>
      </c>
    </row>
    <row r="1346" spans="6:6">
      <c r="F1346" s="361">
        <f t="shared" si="8"/>
        <v>0</v>
      </c>
    </row>
    <row r="1347" spans="6:6">
      <c r="F1347" s="361">
        <f t="shared" si="8"/>
        <v>0</v>
      </c>
    </row>
    <row r="1348" spans="6:6">
      <c r="F1348" s="361">
        <f t="shared" si="8"/>
        <v>0</v>
      </c>
    </row>
    <row r="1349" spans="6:6">
      <c r="F1349" s="361">
        <f t="shared" si="8"/>
        <v>0</v>
      </c>
    </row>
    <row r="1350" spans="6:6">
      <c r="F1350" s="361">
        <f t="shared" si="8"/>
        <v>0</v>
      </c>
    </row>
    <row r="1351" spans="6:6">
      <c r="F1351" s="361">
        <f t="shared" si="8"/>
        <v>0</v>
      </c>
    </row>
    <row r="1352" spans="6:6">
      <c r="F1352" s="361">
        <f t="shared" si="8"/>
        <v>0</v>
      </c>
    </row>
    <row r="1353" spans="6:6">
      <c r="F1353" s="361">
        <f t="shared" si="8"/>
        <v>0</v>
      </c>
    </row>
    <row r="1354" spans="6:6">
      <c r="F1354" s="361">
        <f t="shared" si="8"/>
        <v>0</v>
      </c>
    </row>
    <row r="1355" spans="6:6">
      <c r="F1355" s="361">
        <f t="shared" si="8"/>
        <v>0</v>
      </c>
    </row>
    <row r="1356" spans="6:6">
      <c r="F1356" s="361">
        <f t="shared" si="8"/>
        <v>0</v>
      </c>
    </row>
    <row r="1357" spans="6:6">
      <c r="F1357" s="361">
        <f t="shared" si="8"/>
        <v>0</v>
      </c>
    </row>
    <row r="1358" spans="6:6">
      <c r="F1358" s="361">
        <f t="shared" si="8"/>
        <v>0</v>
      </c>
    </row>
    <row r="1359" spans="6:6">
      <c r="F1359" s="361">
        <f t="shared" si="8"/>
        <v>0</v>
      </c>
    </row>
    <row r="1360" spans="6:6">
      <c r="F1360" s="361">
        <f t="shared" si="8"/>
        <v>0</v>
      </c>
    </row>
    <row r="1361" spans="6:6">
      <c r="F1361" s="361">
        <f t="shared" si="8"/>
        <v>0</v>
      </c>
    </row>
    <row r="1362" spans="6:6">
      <c r="F1362" s="361">
        <f t="shared" si="8"/>
        <v>0</v>
      </c>
    </row>
    <row r="1363" spans="6:6">
      <c r="F1363" s="361">
        <f t="shared" si="8"/>
        <v>0</v>
      </c>
    </row>
    <row r="1364" spans="6:6">
      <c r="F1364" s="361">
        <f t="shared" si="8"/>
        <v>0</v>
      </c>
    </row>
    <row r="1365" spans="6:6">
      <c r="F1365" s="361">
        <f t="shared" si="8"/>
        <v>0</v>
      </c>
    </row>
    <row r="1366" spans="6:6">
      <c r="F1366" s="361">
        <f t="shared" si="8"/>
        <v>0</v>
      </c>
    </row>
    <row r="1367" spans="6:6">
      <c r="F1367" s="361">
        <f t="shared" si="8"/>
        <v>0</v>
      </c>
    </row>
    <row r="1368" spans="6:6">
      <c r="F1368" s="361">
        <f t="shared" si="8"/>
        <v>0</v>
      </c>
    </row>
    <row r="1369" spans="6:6">
      <c r="F1369" s="361">
        <f t="shared" si="8"/>
        <v>0</v>
      </c>
    </row>
    <row r="1370" spans="6:6">
      <c r="F1370" s="361">
        <f t="shared" ref="F1370:F1433" si="9">C1370*D1370</f>
        <v>0</v>
      </c>
    </row>
    <row r="1371" spans="6:6">
      <c r="F1371" s="361">
        <f t="shared" si="9"/>
        <v>0</v>
      </c>
    </row>
    <row r="1372" spans="6:6">
      <c r="F1372" s="361">
        <f t="shared" si="9"/>
        <v>0</v>
      </c>
    </row>
    <row r="1373" spans="6:6">
      <c r="F1373" s="361">
        <f t="shared" si="9"/>
        <v>0</v>
      </c>
    </row>
    <row r="1374" spans="6:6">
      <c r="F1374" s="361">
        <f t="shared" si="9"/>
        <v>0</v>
      </c>
    </row>
    <row r="1375" spans="6:6">
      <c r="F1375" s="361">
        <f t="shared" si="9"/>
        <v>0</v>
      </c>
    </row>
    <row r="1376" spans="6:6">
      <c r="F1376" s="361">
        <f t="shared" si="9"/>
        <v>0</v>
      </c>
    </row>
    <row r="1377" spans="6:6">
      <c r="F1377" s="361">
        <f t="shared" si="9"/>
        <v>0</v>
      </c>
    </row>
    <row r="1378" spans="6:6">
      <c r="F1378" s="361">
        <f t="shared" si="9"/>
        <v>0</v>
      </c>
    </row>
    <row r="1379" spans="6:6">
      <c r="F1379" s="361">
        <f t="shared" si="9"/>
        <v>0</v>
      </c>
    </row>
    <row r="1380" spans="6:6">
      <c r="F1380" s="361">
        <f t="shared" si="9"/>
        <v>0</v>
      </c>
    </row>
    <row r="1381" spans="6:6">
      <c r="F1381" s="361">
        <f t="shared" si="9"/>
        <v>0</v>
      </c>
    </row>
    <row r="1382" spans="6:6">
      <c r="F1382" s="361">
        <f t="shared" si="9"/>
        <v>0</v>
      </c>
    </row>
    <row r="1383" spans="6:6">
      <c r="F1383" s="361">
        <f t="shared" si="9"/>
        <v>0</v>
      </c>
    </row>
    <row r="1384" spans="6:6">
      <c r="F1384" s="361">
        <f t="shared" si="9"/>
        <v>0</v>
      </c>
    </row>
    <row r="1385" spans="6:6">
      <c r="F1385" s="361">
        <f t="shared" si="9"/>
        <v>0</v>
      </c>
    </row>
    <row r="1386" spans="6:6">
      <c r="F1386" s="361">
        <f t="shared" si="9"/>
        <v>0</v>
      </c>
    </row>
    <row r="1387" spans="6:6">
      <c r="F1387" s="361">
        <f t="shared" si="9"/>
        <v>0</v>
      </c>
    </row>
    <row r="1388" spans="6:6">
      <c r="F1388" s="361">
        <f t="shared" si="9"/>
        <v>0</v>
      </c>
    </row>
    <row r="1389" spans="6:6">
      <c r="F1389" s="361">
        <f t="shared" si="9"/>
        <v>0</v>
      </c>
    </row>
    <row r="1390" spans="6:6">
      <c r="F1390" s="361">
        <f t="shared" si="9"/>
        <v>0</v>
      </c>
    </row>
    <row r="1391" spans="6:6">
      <c r="F1391" s="361">
        <f t="shared" si="9"/>
        <v>0</v>
      </c>
    </row>
    <row r="1392" spans="6:6">
      <c r="F1392" s="361">
        <f t="shared" si="9"/>
        <v>0</v>
      </c>
    </row>
    <row r="1393" spans="6:6">
      <c r="F1393" s="361">
        <f t="shared" si="9"/>
        <v>0</v>
      </c>
    </row>
    <row r="1394" spans="6:6">
      <c r="F1394" s="361">
        <f t="shared" si="9"/>
        <v>0</v>
      </c>
    </row>
    <row r="1395" spans="6:6">
      <c r="F1395" s="361">
        <f t="shared" si="9"/>
        <v>0</v>
      </c>
    </row>
    <row r="1396" spans="6:6">
      <c r="F1396" s="361">
        <f t="shared" si="9"/>
        <v>0</v>
      </c>
    </row>
    <row r="1397" spans="6:6">
      <c r="F1397" s="361">
        <f t="shared" si="9"/>
        <v>0</v>
      </c>
    </row>
    <row r="1398" spans="6:6">
      <c r="F1398" s="361">
        <f t="shared" si="9"/>
        <v>0</v>
      </c>
    </row>
    <row r="1399" spans="6:6">
      <c r="F1399" s="361">
        <f t="shared" si="9"/>
        <v>0</v>
      </c>
    </row>
    <row r="1400" spans="6:6">
      <c r="F1400" s="361">
        <f t="shared" si="9"/>
        <v>0</v>
      </c>
    </row>
    <row r="1401" spans="6:6">
      <c r="F1401" s="361">
        <f t="shared" si="9"/>
        <v>0</v>
      </c>
    </row>
    <row r="1402" spans="6:6">
      <c r="F1402" s="361">
        <f t="shared" si="9"/>
        <v>0</v>
      </c>
    </row>
    <row r="1403" spans="6:6">
      <c r="F1403" s="361">
        <f t="shared" si="9"/>
        <v>0</v>
      </c>
    </row>
    <row r="1404" spans="6:6">
      <c r="F1404" s="361">
        <f t="shared" si="9"/>
        <v>0</v>
      </c>
    </row>
    <row r="1405" spans="6:6">
      <c r="F1405" s="361">
        <f t="shared" si="9"/>
        <v>0</v>
      </c>
    </row>
    <row r="1406" spans="6:6">
      <c r="F1406" s="361">
        <f t="shared" si="9"/>
        <v>0</v>
      </c>
    </row>
    <row r="1407" spans="6:6">
      <c r="F1407" s="361">
        <f t="shared" si="9"/>
        <v>0</v>
      </c>
    </row>
    <row r="1408" spans="6:6">
      <c r="F1408" s="361">
        <f t="shared" si="9"/>
        <v>0</v>
      </c>
    </row>
    <row r="1409" spans="6:6">
      <c r="F1409" s="361">
        <f t="shared" si="9"/>
        <v>0</v>
      </c>
    </row>
    <row r="1410" spans="6:6">
      <c r="F1410" s="361">
        <f t="shared" si="9"/>
        <v>0</v>
      </c>
    </row>
    <row r="1411" spans="6:6">
      <c r="F1411" s="361">
        <f t="shared" si="9"/>
        <v>0</v>
      </c>
    </row>
    <row r="1412" spans="6:6">
      <c r="F1412" s="361">
        <f t="shared" si="9"/>
        <v>0</v>
      </c>
    </row>
    <row r="1413" spans="6:6">
      <c r="F1413" s="361">
        <f t="shared" si="9"/>
        <v>0</v>
      </c>
    </row>
    <row r="1414" spans="6:6">
      <c r="F1414" s="361">
        <f t="shared" si="9"/>
        <v>0</v>
      </c>
    </row>
    <row r="1415" spans="6:6">
      <c r="F1415" s="361">
        <f t="shared" si="9"/>
        <v>0</v>
      </c>
    </row>
    <row r="1416" spans="6:6">
      <c r="F1416" s="361">
        <f t="shared" si="9"/>
        <v>0</v>
      </c>
    </row>
    <row r="1417" spans="6:6">
      <c r="F1417" s="361">
        <f t="shared" si="9"/>
        <v>0</v>
      </c>
    </row>
    <row r="1418" spans="6:6">
      <c r="F1418" s="361">
        <f t="shared" si="9"/>
        <v>0</v>
      </c>
    </row>
    <row r="1419" spans="6:6">
      <c r="F1419" s="361">
        <f t="shared" si="9"/>
        <v>0</v>
      </c>
    </row>
    <row r="1420" spans="6:6">
      <c r="F1420" s="361">
        <f t="shared" si="9"/>
        <v>0</v>
      </c>
    </row>
    <row r="1421" spans="6:6">
      <c r="F1421" s="361">
        <f t="shared" si="9"/>
        <v>0</v>
      </c>
    </row>
    <row r="1422" spans="6:6">
      <c r="F1422" s="361">
        <f t="shared" si="9"/>
        <v>0</v>
      </c>
    </row>
    <row r="1423" spans="6:6">
      <c r="F1423" s="361">
        <f t="shared" si="9"/>
        <v>0</v>
      </c>
    </row>
    <row r="1424" spans="6:6">
      <c r="F1424" s="361">
        <f t="shared" si="9"/>
        <v>0</v>
      </c>
    </row>
    <row r="1425" spans="6:6">
      <c r="F1425" s="361">
        <f t="shared" si="9"/>
        <v>0</v>
      </c>
    </row>
    <row r="1426" spans="6:6">
      <c r="F1426" s="361">
        <f t="shared" si="9"/>
        <v>0</v>
      </c>
    </row>
    <row r="1427" spans="6:6">
      <c r="F1427" s="361">
        <f t="shared" si="9"/>
        <v>0</v>
      </c>
    </row>
    <row r="1428" spans="6:6">
      <c r="F1428" s="361">
        <f t="shared" si="9"/>
        <v>0</v>
      </c>
    </row>
    <row r="1429" spans="6:6">
      <c r="F1429" s="361">
        <f t="shared" si="9"/>
        <v>0</v>
      </c>
    </row>
    <row r="1430" spans="6:6">
      <c r="F1430" s="361">
        <f t="shared" si="9"/>
        <v>0</v>
      </c>
    </row>
    <row r="1431" spans="6:6">
      <c r="F1431" s="361">
        <f t="shared" si="9"/>
        <v>0</v>
      </c>
    </row>
    <row r="1432" spans="6:6">
      <c r="F1432" s="361">
        <f t="shared" si="9"/>
        <v>0</v>
      </c>
    </row>
    <row r="1433" spans="6:6">
      <c r="F1433" s="361">
        <f t="shared" si="9"/>
        <v>0</v>
      </c>
    </row>
    <row r="1434" spans="6:6">
      <c r="F1434" s="361">
        <f t="shared" ref="F1434:F1497" si="10">C1434*D1434</f>
        <v>0</v>
      </c>
    </row>
    <row r="1435" spans="6:6">
      <c r="F1435" s="361">
        <f t="shared" si="10"/>
        <v>0</v>
      </c>
    </row>
    <row r="1436" spans="6:6">
      <c r="F1436" s="361">
        <f t="shared" si="10"/>
        <v>0</v>
      </c>
    </row>
    <row r="1437" spans="6:6">
      <c r="F1437" s="361">
        <f t="shared" si="10"/>
        <v>0</v>
      </c>
    </row>
    <row r="1438" spans="6:6">
      <c r="F1438" s="361">
        <f t="shared" si="10"/>
        <v>0</v>
      </c>
    </row>
    <row r="1439" spans="6:6">
      <c r="F1439" s="361">
        <f t="shared" si="10"/>
        <v>0</v>
      </c>
    </row>
    <row r="1440" spans="6:6">
      <c r="F1440" s="361">
        <f t="shared" si="10"/>
        <v>0</v>
      </c>
    </row>
    <row r="1441" spans="6:6">
      <c r="F1441" s="361">
        <f t="shared" si="10"/>
        <v>0</v>
      </c>
    </row>
    <row r="1442" spans="6:6">
      <c r="F1442" s="361">
        <f t="shared" si="10"/>
        <v>0</v>
      </c>
    </row>
    <row r="1443" spans="6:6">
      <c r="F1443" s="361">
        <f t="shared" si="10"/>
        <v>0</v>
      </c>
    </row>
    <row r="1444" spans="6:6">
      <c r="F1444" s="361">
        <f t="shared" si="10"/>
        <v>0</v>
      </c>
    </row>
    <row r="1445" spans="6:6">
      <c r="F1445" s="361">
        <f t="shared" si="10"/>
        <v>0</v>
      </c>
    </row>
    <row r="1446" spans="6:6">
      <c r="F1446" s="361">
        <f t="shared" si="10"/>
        <v>0</v>
      </c>
    </row>
    <row r="1447" spans="6:6">
      <c r="F1447" s="361">
        <f t="shared" si="10"/>
        <v>0</v>
      </c>
    </row>
    <row r="1448" spans="6:6">
      <c r="F1448" s="361">
        <f t="shared" si="10"/>
        <v>0</v>
      </c>
    </row>
    <row r="1449" spans="6:6">
      <c r="F1449" s="361">
        <f t="shared" si="10"/>
        <v>0</v>
      </c>
    </row>
    <row r="1450" spans="6:6">
      <c r="F1450" s="361">
        <f t="shared" si="10"/>
        <v>0</v>
      </c>
    </row>
    <row r="1451" spans="6:6">
      <c r="F1451" s="361">
        <f t="shared" si="10"/>
        <v>0</v>
      </c>
    </row>
    <row r="1452" spans="6:6">
      <c r="F1452" s="361">
        <f t="shared" si="10"/>
        <v>0</v>
      </c>
    </row>
    <row r="1453" spans="6:6">
      <c r="F1453" s="361">
        <f t="shared" si="10"/>
        <v>0</v>
      </c>
    </row>
    <row r="1454" spans="6:6">
      <c r="F1454" s="361">
        <f t="shared" si="10"/>
        <v>0</v>
      </c>
    </row>
    <row r="1455" spans="6:6">
      <c r="F1455" s="361">
        <f t="shared" si="10"/>
        <v>0</v>
      </c>
    </row>
    <row r="1456" spans="6:6">
      <c r="F1456" s="361">
        <f t="shared" si="10"/>
        <v>0</v>
      </c>
    </row>
    <row r="1457" spans="6:6">
      <c r="F1457" s="361">
        <f t="shared" si="10"/>
        <v>0</v>
      </c>
    </row>
    <row r="1458" spans="6:6">
      <c r="F1458" s="361">
        <f t="shared" si="10"/>
        <v>0</v>
      </c>
    </row>
    <row r="1459" spans="6:6">
      <c r="F1459" s="361">
        <f t="shared" si="10"/>
        <v>0</v>
      </c>
    </row>
    <row r="1460" spans="6:6">
      <c r="F1460" s="361">
        <f t="shared" si="10"/>
        <v>0</v>
      </c>
    </row>
    <row r="1461" spans="6:6">
      <c r="F1461" s="361">
        <f t="shared" si="10"/>
        <v>0</v>
      </c>
    </row>
    <row r="1462" spans="6:6">
      <c r="F1462" s="361">
        <f t="shared" si="10"/>
        <v>0</v>
      </c>
    </row>
    <row r="1463" spans="6:6">
      <c r="F1463" s="361">
        <f t="shared" si="10"/>
        <v>0</v>
      </c>
    </row>
    <row r="1464" spans="6:6">
      <c r="F1464" s="361">
        <f t="shared" si="10"/>
        <v>0</v>
      </c>
    </row>
    <row r="1465" spans="6:6">
      <c r="F1465" s="361">
        <f t="shared" si="10"/>
        <v>0</v>
      </c>
    </row>
    <row r="1466" spans="6:6">
      <c r="F1466" s="361">
        <f t="shared" si="10"/>
        <v>0</v>
      </c>
    </row>
    <row r="1467" spans="6:6">
      <c r="F1467" s="361">
        <f t="shared" si="10"/>
        <v>0</v>
      </c>
    </row>
    <row r="1468" spans="6:6">
      <c r="F1468" s="361">
        <f t="shared" si="10"/>
        <v>0</v>
      </c>
    </row>
    <row r="1469" spans="6:6">
      <c r="F1469" s="361">
        <f t="shared" si="10"/>
        <v>0</v>
      </c>
    </row>
    <row r="1470" spans="6:6">
      <c r="F1470" s="361">
        <f t="shared" si="10"/>
        <v>0</v>
      </c>
    </row>
    <row r="1471" spans="6:6">
      <c r="F1471" s="361">
        <f t="shared" si="10"/>
        <v>0</v>
      </c>
    </row>
    <row r="1472" spans="6:6">
      <c r="F1472" s="361">
        <f t="shared" si="10"/>
        <v>0</v>
      </c>
    </row>
    <row r="1473" spans="6:6">
      <c r="F1473" s="361">
        <f t="shared" si="10"/>
        <v>0</v>
      </c>
    </row>
    <row r="1474" spans="6:6">
      <c r="F1474" s="361">
        <f t="shared" si="10"/>
        <v>0</v>
      </c>
    </row>
    <row r="1475" spans="6:6">
      <c r="F1475" s="361">
        <f t="shared" si="10"/>
        <v>0</v>
      </c>
    </row>
    <row r="1476" spans="6:6">
      <c r="F1476" s="361">
        <f t="shared" si="10"/>
        <v>0</v>
      </c>
    </row>
    <row r="1477" spans="6:6">
      <c r="F1477" s="361">
        <f t="shared" si="10"/>
        <v>0</v>
      </c>
    </row>
    <row r="1478" spans="6:6">
      <c r="F1478" s="361">
        <f t="shared" si="10"/>
        <v>0</v>
      </c>
    </row>
    <row r="1479" spans="6:6">
      <c r="F1479" s="361">
        <f t="shared" si="10"/>
        <v>0</v>
      </c>
    </row>
    <row r="1480" spans="6:6">
      <c r="F1480" s="361">
        <f t="shared" si="10"/>
        <v>0</v>
      </c>
    </row>
    <row r="1481" spans="6:6">
      <c r="F1481" s="361">
        <f t="shared" si="10"/>
        <v>0</v>
      </c>
    </row>
    <row r="1482" spans="6:6">
      <c r="F1482" s="361">
        <f t="shared" si="10"/>
        <v>0</v>
      </c>
    </row>
    <row r="1483" spans="6:6">
      <c r="F1483" s="361">
        <f t="shared" si="10"/>
        <v>0</v>
      </c>
    </row>
    <row r="1484" spans="6:6">
      <c r="F1484" s="361">
        <f t="shared" si="10"/>
        <v>0</v>
      </c>
    </row>
    <row r="1485" spans="6:6">
      <c r="F1485" s="361">
        <f t="shared" si="10"/>
        <v>0</v>
      </c>
    </row>
    <row r="1486" spans="6:6">
      <c r="F1486" s="361">
        <f t="shared" si="10"/>
        <v>0</v>
      </c>
    </row>
    <row r="1487" spans="6:6">
      <c r="F1487" s="361">
        <f t="shared" si="10"/>
        <v>0</v>
      </c>
    </row>
    <row r="1488" spans="6:6">
      <c r="F1488" s="361">
        <f t="shared" si="10"/>
        <v>0</v>
      </c>
    </row>
    <row r="1489" spans="6:6">
      <c r="F1489" s="361">
        <f t="shared" si="10"/>
        <v>0</v>
      </c>
    </row>
    <row r="1490" spans="6:6">
      <c r="F1490" s="361">
        <f t="shared" si="10"/>
        <v>0</v>
      </c>
    </row>
    <row r="1491" spans="6:6">
      <c r="F1491" s="361">
        <f t="shared" si="10"/>
        <v>0</v>
      </c>
    </row>
    <row r="1492" spans="6:6">
      <c r="F1492" s="361">
        <f t="shared" si="10"/>
        <v>0</v>
      </c>
    </row>
    <row r="1493" spans="6:6">
      <c r="F1493" s="361">
        <f t="shared" si="10"/>
        <v>0</v>
      </c>
    </row>
    <row r="1494" spans="6:6">
      <c r="F1494" s="361">
        <f t="shared" si="10"/>
        <v>0</v>
      </c>
    </row>
    <row r="1495" spans="6:6">
      <c r="F1495" s="361">
        <f t="shared" si="10"/>
        <v>0</v>
      </c>
    </row>
    <row r="1496" spans="6:6">
      <c r="F1496" s="361">
        <f t="shared" si="10"/>
        <v>0</v>
      </c>
    </row>
    <row r="1497" spans="6:6">
      <c r="F1497" s="361">
        <f t="shared" si="10"/>
        <v>0</v>
      </c>
    </row>
    <row r="1498" spans="6:6">
      <c r="F1498" s="361">
        <f t="shared" ref="F1498:F1561" si="11">C1498*D1498</f>
        <v>0</v>
      </c>
    </row>
    <row r="1499" spans="6:6">
      <c r="F1499" s="361">
        <f t="shared" si="11"/>
        <v>0</v>
      </c>
    </row>
    <row r="1500" spans="6:6">
      <c r="F1500" s="361">
        <f t="shared" si="11"/>
        <v>0</v>
      </c>
    </row>
    <row r="1501" spans="6:6">
      <c r="F1501" s="361">
        <f t="shared" si="11"/>
        <v>0</v>
      </c>
    </row>
    <row r="1502" spans="6:6">
      <c r="F1502" s="361">
        <f t="shared" si="11"/>
        <v>0</v>
      </c>
    </row>
    <row r="1503" spans="6:6">
      <c r="F1503" s="361">
        <f t="shared" si="11"/>
        <v>0</v>
      </c>
    </row>
    <row r="1504" spans="6:6">
      <c r="F1504" s="361">
        <f t="shared" si="11"/>
        <v>0</v>
      </c>
    </row>
    <row r="1505" spans="6:6">
      <c r="F1505" s="361">
        <f t="shared" si="11"/>
        <v>0</v>
      </c>
    </row>
    <row r="1506" spans="6:6">
      <c r="F1506" s="361">
        <f t="shared" si="11"/>
        <v>0</v>
      </c>
    </row>
    <row r="1507" spans="6:6">
      <c r="F1507" s="361">
        <f t="shared" si="11"/>
        <v>0</v>
      </c>
    </row>
    <row r="1508" spans="6:6">
      <c r="F1508" s="361">
        <f t="shared" si="11"/>
        <v>0</v>
      </c>
    </row>
    <row r="1509" spans="6:6">
      <c r="F1509" s="361">
        <f t="shared" si="11"/>
        <v>0</v>
      </c>
    </row>
    <row r="1510" spans="6:6">
      <c r="F1510" s="361">
        <f t="shared" si="11"/>
        <v>0</v>
      </c>
    </row>
    <row r="1511" spans="6:6">
      <c r="F1511" s="361">
        <f t="shared" si="11"/>
        <v>0</v>
      </c>
    </row>
    <row r="1512" spans="6:6">
      <c r="F1512" s="361">
        <f t="shared" si="11"/>
        <v>0</v>
      </c>
    </row>
    <row r="1513" spans="6:6">
      <c r="F1513" s="361">
        <f t="shared" si="11"/>
        <v>0</v>
      </c>
    </row>
    <row r="1514" spans="6:6">
      <c r="F1514" s="361">
        <f t="shared" si="11"/>
        <v>0</v>
      </c>
    </row>
    <row r="1515" spans="6:6">
      <c r="F1515" s="361">
        <f t="shared" si="11"/>
        <v>0</v>
      </c>
    </row>
    <row r="1516" spans="6:6">
      <c r="F1516" s="361">
        <f t="shared" si="11"/>
        <v>0</v>
      </c>
    </row>
    <row r="1517" spans="6:6">
      <c r="F1517" s="361">
        <f t="shared" si="11"/>
        <v>0</v>
      </c>
    </row>
    <row r="1518" spans="6:6">
      <c r="F1518" s="361">
        <f t="shared" si="11"/>
        <v>0</v>
      </c>
    </row>
    <row r="1519" spans="6:6">
      <c r="F1519" s="361">
        <f t="shared" si="11"/>
        <v>0</v>
      </c>
    </row>
    <row r="1520" spans="6:6">
      <c r="F1520" s="361">
        <f t="shared" si="11"/>
        <v>0</v>
      </c>
    </row>
    <row r="1521" spans="6:6">
      <c r="F1521" s="361">
        <f t="shared" si="11"/>
        <v>0</v>
      </c>
    </row>
    <row r="1522" spans="6:6">
      <c r="F1522" s="361">
        <f t="shared" si="11"/>
        <v>0</v>
      </c>
    </row>
    <row r="1523" spans="6:6">
      <c r="F1523" s="361">
        <f t="shared" si="11"/>
        <v>0</v>
      </c>
    </row>
    <row r="1524" spans="6:6">
      <c r="F1524" s="361">
        <f t="shared" si="11"/>
        <v>0</v>
      </c>
    </row>
    <row r="1525" spans="6:6">
      <c r="F1525" s="361">
        <f t="shared" si="11"/>
        <v>0</v>
      </c>
    </row>
    <row r="1526" spans="6:6">
      <c r="F1526" s="361">
        <f t="shared" si="11"/>
        <v>0</v>
      </c>
    </row>
    <row r="1527" spans="6:6">
      <c r="F1527" s="361">
        <f t="shared" si="11"/>
        <v>0</v>
      </c>
    </row>
    <row r="1528" spans="6:6">
      <c r="F1528" s="361">
        <f t="shared" si="11"/>
        <v>0</v>
      </c>
    </row>
    <row r="1529" spans="6:6">
      <c r="F1529" s="361">
        <f t="shared" si="11"/>
        <v>0</v>
      </c>
    </row>
    <row r="1530" spans="6:6">
      <c r="F1530" s="361">
        <f t="shared" si="11"/>
        <v>0</v>
      </c>
    </row>
    <row r="1531" spans="6:6">
      <c r="F1531" s="361">
        <f t="shared" si="11"/>
        <v>0</v>
      </c>
    </row>
    <row r="1532" spans="6:6">
      <c r="F1532" s="361">
        <f t="shared" si="11"/>
        <v>0</v>
      </c>
    </row>
    <row r="1533" spans="6:6">
      <c r="F1533" s="361">
        <f t="shared" si="11"/>
        <v>0</v>
      </c>
    </row>
    <row r="1534" spans="6:6">
      <c r="F1534" s="361">
        <f t="shared" si="11"/>
        <v>0</v>
      </c>
    </row>
    <row r="1535" spans="6:6">
      <c r="F1535" s="361">
        <f t="shared" si="11"/>
        <v>0</v>
      </c>
    </row>
    <row r="1536" spans="6:6">
      <c r="F1536" s="361">
        <f t="shared" si="11"/>
        <v>0</v>
      </c>
    </row>
    <row r="1537" spans="6:6">
      <c r="F1537" s="361">
        <f t="shared" si="11"/>
        <v>0</v>
      </c>
    </row>
    <row r="1538" spans="6:6">
      <c r="F1538" s="361">
        <f t="shared" si="11"/>
        <v>0</v>
      </c>
    </row>
    <row r="1539" spans="6:6">
      <c r="F1539" s="361">
        <f t="shared" si="11"/>
        <v>0</v>
      </c>
    </row>
    <row r="1540" spans="6:6">
      <c r="F1540" s="361">
        <f t="shared" si="11"/>
        <v>0</v>
      </c>
    </row>
    <row r="1541" spans="6:6">
      <c r="F1541" s="361">
        <f t="shared" si="11"/>
        <v>0</v>
      </c>
    </row>
    <row r="1542" spans="6:6">
      <c r="F1542" s="361">
        <f t="shared" si="11"/>
        <v>0</v>
      </c>
    </row>
    <row r="1543" spans="6:6">
      <c r="F1543" s="361">
        <f t="shared" si="11"/>
        <v>0</v>
      </c>
    </row>
    <row r="1544" spans="6:6">
      <c r="F1544" s="361">
        <f t="shared" si="11"/>
        <v>0</v>
      </c>
    </row>
    <row r="1545" spans="6:6">
      <c r="F1545" s="361">
        <f t="shared" si="11"/>
        <v>0</v>
      </c>
    </row>
    <row r="1546" spans="6:6">
      <c r="F1546" s="361">
        <f t="shared" si="11"/>
        <v>0</v>
      </c>
    </row>
    <row r="1547" spans="6:6">
      <c r="F1547" s="361">
        <f t="shared" si="11"/>
        <v>0</v>
      </c>
    </row>
    <row r="1548" spans="6:6">
      <c r="F1548" s="361">
        <f t="shared" si="11"/>
        <v>0</v>
      </c>
    </row>
    <row r="1549" spans="6:6">
      <c r="F1549" s="361">
        <f t="shared" si="11"/>
        <v>0</v>
      </c>
    </row>
    <row r="1550" spans="6:6">
      <c r="F1550" s="361">
        <f t="shared" si="11"/>
        <v>0</v>
      </c>
    </row>
    <row r="1551" spans="6:6">
      <c r="F1551" s="361">
        <f t="shared" si="11"/>
        <v>0</v>
      </c>
    </row>
    <row r="1552" spans="6:6">
      <c r="F1552" s="361">
        <f t="shared" si="11"/>
        <v>0</v>
      </c>
    </row>
    <row r="1553" spans="6:6">
      <c r="F1553" s="361">
        <f t="shared" si="11"/>
        <v>0</v>
      </c>
    </row>
    <row r="1554" spans="6:6">
      <c r="F1554" s="361">
        <f t="shared" si="11"/>
        <v>0</v>
      </c>
    </row>
    <row r="1555" spans="6:6">
      <c r="F1555" s="361">
        <f t="shared" si="11"/>
        <v>0</v>
      </c>
    </row>
    <row r="1556" spans="6:6">
      <c r="F1556" s="361">
        <f t="shared" si="11"/>
        <v>0</v>
      </c>
    </row>
    <row r="1557" spans="6:6">
      <c r="F1557" s="361">
        <f t="shared" si="11"/>
        <v>0</v>
      </c>
    </row>
    <row r="1558" spans="6:6">
      <c r="F1558" s="361">
        <f t="shared" si="11"/>
        <v>0</v>
      </c>
    </row>
    <row r="1559" spans="6:6">
      <c r="F1559" s="361">
        <f t="shared" si="11"/>
        <v>0</v>
      </c>
    </row>
    <row r="1560" spans="6:6">
      <c r="F1560" s="361">
        <f t="shared" si="11"/>
        <v>0</v>
      </c>
    </row>
    <row r="1561" spans="6:6">
      <c r="F1561" s="361">
        <f t="shared" si="11"/>
        <v>0</v>
      </c>
    </row>
    <row r="1562" spans="6:6">
      <c r="F1562" s="361">
        <f t="shared" ref="F1562:F1625" si="12">C1562*D1562</f>
        <v>0</v>
      </c>
    </row>
    <row r="1563" spans="6:6">
      <c r="F1563" s="361">
        <f t="shared" si="12"/>
        <v>0</v>
      </c>
    </row>
    <row r="1564" spans="6:6">
      <c r="F1564" s="361">
        <f t="shared" si="12"/>
        <v>0</v>
      </c>
    </row>
    <row r="1565" spans="6:6">
      <c r="F1565" s="361">
        <f t="shared" si="12"/>
        <v>0</v>
      </c>
    </row>
    <row r="1566" spans="6:6">
      <c r="F1566" s="361">
        <f t="shared" si="12"/>
        <v>0</v>
      </c>
    </row>
    <row r="1567" spans="6:6">
      <c r="F1567" s="361">
        <f t="shared" si="12"/>
        <v>0</v>
      </c>
    </row>
    <row r="1568" spans="6:6">
      <c r="F1568" s="361">
        <f t="shared" si="12"/>
        <v>0</v>
      </c>
    </row>
    <row r="1569" spans="6:6">
      <c r="F1569" s="361">
        <f t="shared" si="12"/>
        <v>0</v>
      </c>
    </row>
    <row r="1570" spans="6:6">
      <c r="F1570" s="361">
        <f t="shared" si="12"/>
        <v>0</v>
      </c>
    </row>
    <row r="1571" spans="6:6">
      <c r="F1571" s="361">
        <f t="shared" si="12"/>
        <v>0</v>
      </c>
    </row>
    <row r="1572" spans="6:6">
      <c r="F1572" s="361">
        <f t="shared" si="12"/>
        <v>0</v>
      </c>
    </row>
    <row r="1573" spans="6:6">
      <c r="F1573" s="361">
        <f t="shared" si="12"/>
        <v>0</v>
      </c>
    </row>
    <row r="1574" spans="6:6">
      <c r="F1574" s="361">
        <f t="shared" si="12"/>
        <v>0</v>
      </c>
    </row>
    <row r="1575" spans="6:6">
      <c r="F1575" s="361">
        <f t="shared" si="12"/>
        <v>0</v>
      </c>
    </row>
    <row r="1576" spans="6:6">
      <c r="F1576" s="361">
        <f t="shared" si="12"/>
        <v>0</v>
      </c>
    </row>
    <row r="1577" spans="6:6">
      <c r="F1577" s="361">
        <f t="shared" si="12"/>
        <v>0</v>
      </c>
    </row>
    <row r="1578" spans="6:6">
      <c r="F1578" s="361">
        <f t="shared" si="12"/>
        <v>0</v>
      </c>
    </row>
    <row r="1579" spans="6:6">
      <c r="F1579" s="361">
        <f t="shared" si="12"/>
        <v>0</v>
      </c>
    </row>
    <row r="1580" spans="6:6">
      <c r="F1580" s="361">
        <f t="shared" si="12"/>
        <v>0</v>
      </c>
    </row>
    <row r="1581" spans="6:6">
      <c r="F1581" s="361">
        <f t="shared" si="12"/>
        <v>0</v>
      </c>
    </row>
    <row r="1582" spans="6:6">
      <c r="F1582" s="361">
        <f t="shared" si="12"/>
        <v>0</v>
      </c>
    </row>
    <row r="1583" spans="6:6">
      <c r="F1583" s="361">
        <f t="shared" si="12"/>
        <v>0</v>
      </c>
    </row>
    <row r="1584" spans="6:6">
      <c r="F1584" s="361">
        <f t="shared" si="12"/>
        <v>0</v>
      </c>
    </row>
    <row r="1585" spans="6:6">
      <c r="F1585" s="361">
        <f t="shared" si="12"/>
        <v>0</v>
      </c>
    </row>
    <row r="1586" spans="6:6">
      <c r="F1586" s="361">
        <f t="shared" si="12"/>
        <v>0</v>
      </c>
    </row>
    <row r="1587" spans="6:6">
      <c r="F1587" s="361">
        <f t="shared" si="12"/>
        <v>0</v>
      </c>
    </row>
    <row r="1588" spans="6:6">
      <c r="F1588" s="361">
        <f t="shared" si="12"/>
        <v>0</v>
      </c>
    </row>
    <row r="1589" spans="6:6">
      <c r="F1589" s="361">
        <f t="shared" si="12"/>
        <v>0</v>
      </c>
    </row>
    <row r="1590" spans="6:6">
      <c r="F1590" s="361">
        <f t="shared" si="12"/>
        <v>0</v>
      </c>
    </row>
    <row r="1591" spans="6:6">
      <c r="F1591" s="361">
        <f t="shared" si="12"/>
        <v>0</v>
      </c>
    </row>
    <row r="1592" spans="6:6">
      <c r="F1592" s="361">
        <f t="shared" si="12"/>
        <v>0</v>
      </c>
    </row>
    <row r="1593" spans="6:6">
      <c r="F1593" s="361">
        <f t="shared" si="12"/>
        <v>0</v>
      </c>
    </row>
    <row r="1594" spans="6:6">
      <c r="F1594" s="361">
        <f t="shared" si="12"/>
        <v>0</v>
      </c>
    </row>
    <row r="1595" spans="6:6">
      <c r="F1595" s="361">
        <f t="shared" si="12"/>
        <v>0</v>
      </c>
    </row>
    <row r="1596" spans="6:6">
      <c r="F1596" s="361">
        <f t="shared" si="12"/>
        <v>0</v>
      </c>
    </row>
    <row r="1597" spans="6:6">
      <c r="F1597" s="361">
        <f t="shared" si="12"/>
        <v>0</v>
      </c>
    </row>
    <row r="1598" spans="6:6">
      <c r="F1598" s="361">
        <f t="shared" si="12"/>
        <v>0</v>
      </c>
    </row>
    <row r="1599" spans="6:6">
      <c r="F1599" s="361">
        <f t="shared" si="12"/>
        <v>0</v>
      </c>
    </row>
    <row r="1600" spans="6:6">
      <c r="F1600" s="361">
        <f t="shared" si="12"/>
        <v>0</v>
      </c>
    </row>
    <row r="1601" spans="6:6">
      <c r="F1601" s="361">
        <f t="shared" si="12"/>
        <v>0</v>
      </c>
    </row>
    <row r="1602" spans="6:6">
      <c r="F1602" s="361">
        <f t="shared" si="12"/>
        <v>0</v>
      </c>
    </row>
    <row r="1603" spans="6:6">
      <c r="F1603" s="361">
        <f t="shared" si="12"/>
        <v>0</v>
      </c>
    </row>
    <row r="1604" spans="6:6">
      <c r="F1604" s="361">
        <f t="shared" si="12"/>
        <v>0</v>
      </c>
    </row>
    <row r="1605" spans="6:6">
      <c r="F1605" s="361">
        <f t="shared" si="12"/>
        <v>0</v>
      </c>
    </row>
    <row r="1606" spans="6:6">
      <c r="F1606" s="361">
        <f t="shared" si="12"/>
        <v>0</v>
      </c>
    </row>
    <row r="1607" spans="6:6">
      <c r="F1607" s="361">
        <f t="shared" si="12"/>
        <v>0</v>
      </c>
    </row>
    <row r="1608" spans="6:6">
      <c r="F1608" s="361">
        <f t="shared" si="12"/>
        <v>0</v>
      </c>
    </row>
    <row r="1609" spans="6:6">
      <c r="F1609" s="361">
        <f t="shared" si="12"/>
        <v>0</v>
      </c>
    </row>
    <row r="1610" spans="6:6">
      <c r="F1610" s="361">
        <f t="shared" si="12"/>
        <v>0</v>
      </c>
    </row>
    <row r="1611" spans="6:6">
      <c r="F1611" s="361">
        <f t="shared" si="12"/>
        <v>0</v>
      </c>
    </row>
    <row r="1612" spans="6:6">
      <c r="F1612" s="361">
        <f t="shared" si="12"/>
        <v>0</v>
      </c>
    </row>
    <row r="1613" spans="6:6">
      <c r="F1613" s="361">
        <f t="shared" si="12"/>
        <v>0</v>
      </c>
    </row>
    <row r="1614" spans="6:6">
      <c r="F1614" s="361">
        <f t="shared" si="12"/>
        <v>0</v>
      </c>
    </row>
    <row r="1615" spans="6:6">
      <c r="F1615" s="361">
        <f t="shared" si="12"/>
        <v>0</v>
      </c>
    </row>
    <row r="1616" spans="6:6">
      <c r="F1616" s="361">
        <f t="shared" si="12"/>
        <v>0</v>
      </c>
    </row>
    <row r="1617" spans="6:6">
      <c r="F1617" s="361">
        <f t="shared" si="12"/>
        <v>0</v>
      </c>
    </row>
    <row r="1618" spans="6:6">
      <c r="F1618" s="361">
        <f t="shared" si="12"/>
        <v>0</v>
      </c>
    </row>
    <row r="1619" spans="6:6">
      <c r="F1619" s="361">
        <f t="shared" si="12"/>
        <v>0</v>
      </c>
    </row>
    <row r="1620" spans="6:6">
      <c r="F1620" s="361">
        <f t="shared" si="12"/>
        <v>0</v>
      </c>
    </row>
    <row r="1621" spans="6:6">
      <c r="F1621" s="361">
        <f t="shared" si="12"/>
        <v>0</v>
      </c>
    </row>
    <row r="1622" spans="6:6">
      <c r="F1622" s="361">
        <f t="shared" si="12"/>
        <v>0</v>
      </c>
    </row>
    <row r="1623" spans="6:6">
      <c r="F1623" s="361">
        <f t="shared" si="12"/>
        <v>0</v>
      </c>
    </row>
    <row r="1624" spans="6:6">
      <c r="F1624" s="361">
        <f t="shared" si="12"/>
        <v>0</v>
      </c>
    </row>
    <row r="1625" spans="6:6">
      <c r="F1625" s="361">
        <f t="shared" si="12"/>
        <v>0</v>
      </c>
    </row>
    <row r="1626" spans="6:6">
      <c r="F1626" s="361">
        <f t="shared" ref="F1626:F1689" si="13">C1626*D1626</f>
        <v>0</v>
      </c>
    </row>
    <row r="1627" spans="6:6">
      <c r="F1627" s="361">
        <f t="shared" si="13"/>
        <v>0</v>
      </c>
    </row>
    <row r="1628" spans="6:6">
      <c r="F1628" s="361">
        <f t="shared" si="13"/>
        <v>0</v>
      </c>
    </row>
    <row r="1629" spans="6:6">
      <c r="F1629" s="361">
        <f t="shared" si="13"/>
        <v>0</v>
      </c>
    </row>
    <row r="1630" spans="6:6">
      <c r="F1630" s="361">
        <f t="shared" si="13"/>
        <v>0</v>
      </c>
    </row>
    <row r="1631" spans="6:6">
      <c r="F1631" s="361">
        <f t="shared" si="13"/>
        <v>0</v>
      </c>
    </row>
    <row r="1632" spans="6:6">
      <c r="F1632" s="361">
        <f t="shared" si="13"/>
        <v>0</v>
      </c>
    </row>
    <row r="1633" spans="6:6">
      <c r="F1633" s="361">
        <f t="shared" si="13"/>
        <v>0</v>
      </c>
    </row>
    <row r="1634" spans="6:6">
      <c r="F1634" s="361">
        <f t="shared" si="13"/>
        <v>0</v>
      </c>
    </row>
    <row r="1635" spans="6:6">
      <c r="F1635" s="361">
        <f t="shared" si="13"/>
        <v>0</v>
      </c>
    </row>
    <row r="1636" spans="6:6">
      <c r="F1636" s="361">
        <f t="shared" si="13"/>
        <v>0</v>
      </c>
    </row>
    <row r="1637" spans="6:6">
      <c r="F1637" s="361">
        <f t="shared" si="13"/>
        <v>0</v>
      </c>
    </row>
    <row r="1638" spans="6:6">
      <c r="F1638" s="361">
        <f t="shared" si="13"/>
        <v>0</v>
      </c>
    </row>
    <row r="1639" spans="6:6">
      <c r="F1639" s="361">
        <f t="shared" si="13"/>
        <v>0</v>
      </c>
    </row>
    <row r="1640" spans="6:6">
      <c r="F1640" s="361">
        <f t="shared" si="13"/>
        <v>0</v>
      </c>
    </row>
    <row r="1641" spans="6:6">
      <c r="F1641" s="361">
        <f t="shared" si="13"/>
        <v>0</v>
      </c>
    </row>
    <row r="1642" spans="6:6">
      <c r="F1642" s="361">
        <f t="shared" si="13"/>
        <v>0</v>
      </c>
    </row>
    <row r="1643" spans="6:6">
      <c r="F1643" s="361">
        <f t="shared" si="13"/>
        <v>0</v>
      </c>
    </row>
    <row r="1644" spans="6:6">
      <c r="F1644" s="361">
        <f t="shared" si="13"/>
        <v>0</v>
      </c>
    </row>
    <row r="1645" spans="6:6">
      <c r="F1645" s="361">
        <f t="shared" si="13"/>
        <v>0</v>
      </c>
    </row>
    <row r="1646" spans="6:6">
      <c r="F1646" s="361">
        <f t="shared" si="13"/>
        <v>0</v>
      </c>
    </row>
    <row r="1647" spans="6:6">
      <c r="F1647" s="361">
        <f t="shared" si="13"/>
        <v>0</v>
      </c>
    </row>
    <row r="1648" spans="6:6">
      <c r="F1648" s="361">
        <f t="shared" si="13"/>
        <v>0</v>
      </c>
    </row>
    <row r="1649" spans="6:6">
      <c r="F1649" s="361">
        <f t="shared" si="13"/>
        <v>0</v>
      </c>
    </row>
    <row r="1650" spans="6:6">
      <c r="F1650" s="361">
        <f t="shared" si="13"/>
        <v>0</v>
      </c>
    </row>
    <row r="1651" spans="6:6">
      <c r="F1651" s="361">
        <f t="shared" si="13"/>
        <v>0</v>
      </c>
    </row>
    <row r="1652" spans="6:6">
      <c r="F1652" s="361">
        <f t="shared" si="13"/>
        <v>0</v>
      </c>
    </row>
    <row r="1653" spans="6:6">
      <c r="F1653" s="361">
        <f t="shared" si="13"/>
        <v>0</v>
      </c>
    </row>
    <row r="1654" spans="6:6">
      <c r="F1654" s="361">
        <f t="shared" si="13"/>
        <v>0</v>
      </c>
    </row>
    <row r="1655" spans="6:6">
      <c r="F1655" s="361">
        <f t="shared" si="13"/>
        <v>0</v>
      </c>
    </row>
    <row r="1656" spans="6:6">
      <c r="F1656" s="361">
        <f t="shared" si="13"/>
        <v>0</v>
      </c>
    </row>
    <row r="1657" spans="6:6">
      <c r="F1657" s="361">
        <f t="shared" si="13"/>
        <v>0</v>
      </c>
    </row>
    <row r="1658" spans="6:6">
      <c r="F1658" s="361">
        <f t="shared" si="13"/>
        <v>0</v>
      </c>
    </row>
    <row r="1659" spans="6:6">
      <c r="F1659" s="361">
        <f t="shared" si="13"/>
        <v>0</v>
      </c>
    </row>
    <row r="1660" spans="6:6">
      <c r="F1660" s="361">
        <f t="shared" si="13"/>
        <v>0</v>
      </c>
    </row>
    <row r="1661" spans="6:6">
      <c r="F1661" s="361">
        <f t="shared" si="13"/>
        <v>0</v>
      </c>
    </row>
    <row r="1662" spans="6:6">
      <c r="F1662" s="361">
        <f t="shared" si="13"/>
        <v>0</v>
      </c>
    </row>
    <row r="1663" spans="6:6">
      <c r="F1663" s="361">
        <f t="shared" si="13"/>
        <v>0</v>
      </c>
    </row>
    <row r="1664" spans="6:6">
      <c r="F1664" s="361">
        <f t="shared" si="13"/>
        <v>0</v>
      </c>
    </row>
    <row r="1665" spans="6:6">
      <c r="F1665" s="361">
        <f t="shared" si="13"/>
        <v>0</v>
      </c>
    </row>
    <row r="1666" spans="6:6">
      <c r="F1666" s="361">
        <f t="shared" si="13"/>
        <v>0</v>
      </c>
    </row>
    <row r="1667" spans="6:6">
      <c r="F1667" s="361">
        <f t="shared" si="13"/>
        <v>0</v>
      </c>
    </row>
    <row r="1668" spans="6:6">
      <c r="F1668" s="361">
        <f t="shared" si="13"/>
        <v>0</v>
      </c>
    </row>
    <row r="1669" spans="6:6">
      <c r="F1669" s="361">
        <f t="shared" si="13"/>
        <v>0</v>
      </c>
    </row>
    <row r="1670" spans="6:6">
      <c r="F1670" s="361">
        <f t="shared" si="13"/>
        <v>0</v>
      </c>
    </row>
    <row r="1671" spans="6:6">
      <c r="F1671" s="361">
        <f t="shared" si="13"/>
        <v>0</v>
      </c>
    </row>
    <row r="1672" spans="6:6">
      <c r="F1672" s="361">
        <f t="shared" si="13"/>
        <v>0</v>
      </c>
    </row>
    <row r="1673" spans="6:6">
      <c r="F1673" s="361">
        <f t="shared" si="13"/>
        <v>0</v>
      </c>
    </row>
    <row r="1674" spans="6:6">
      <c r="F1674" s="361">
        <f t="shared" si="13"/>
        <v>0</v>
      </c>
    </row>
    <row r="1675" spans="6:6">
      <c r="F1675" s="361">
        <f t="shared" si="13"/>
        <v>0</v>
      </c>
    </row>
    <row r="1676" spans="6:6">
      <c r="F1676" s="361">
        <f t="shared" si="13"/>
        <v>0</v>
      </c>
    </row>
    <row r="1677" spans="6:6">
      <c r="F1677" s="361">
        <f t="shared" si="13"/>
        <v>0</v>
      </c>
    </row>
    <row r="1678" spans="6:6">
      <c r="F1678" s="361">
        <f t="shared" si="13"/>
        <v>0</v>
      </c>
    </row>
    <row r="1679" spans="6:6">
      <c r="F1679" s="361">
        <f t="shared" si="13"/>
        <v>0</v>
      </c>
    </row>
    <row r="1680" spans="6:6">
      <c r="F1680" s="361">
        <f t="shared" si="13"/>
        <v>0</v>
      </c>
    </row>
    <row r="1681" spans="6:6">
      <c r="F1681" s="361">
        <f t="shared" si="13"/>
        <v>0</v>
      </c>
    </row>
    <row r="1682" spans="6:6">
      <c r="F1682" s="361">
        <f t="shared" si="13"/>
        <v>0</v>
      </c>
    </row>
    <row r="1683" spans="6:6">
      <c r="F1683" s="361">
        <f t="shared" si="13"/>
        <v>0</v>
      </c>
    </row>
    <row r="1684" spans="6:6">
      <c r="F1684" s="361">
        <f t="shared" si="13"/>
        <v>0</v>
      </c>
    </row>
    <row r="1685" spans="6:6">
      <c r="F1685" s="361">
        <f t="shared" si="13"/>
        <v>0</v>
      </c>
    </row>
    <row r="1686" spans="6:6">
      <c r="F1686" s="361">
        <f t="shared" si="13"/>
        <v>0</v>
      </c>
    </row>
    <row r="1687" spans="6:6">
      <c r="F1687" s="361">
        <f t="shared" si="13"/>
        <v>0</v>
      </c>
    </row>
    <row r="1688" spans="6:6">
      <c r="F1688" s="361">
        <f t="shared" si="13"/>
        <v>0</v>
      </c>
    </row>
    <row r="1689" spans="6:6">
      <c r="F1689" s="361">
        <f t="shared" si="13"/>
        <v>0</v>
      </c>
    </row>
    <row r="1690" spans="6:6">
      <c r="F1690" s="361">
        <f t="shared" ref="F1690:F1753" si="14">C1690*D1690</f>
        <v>0</v>
      </c>
    </row>
    <row r="1691" spans="6:6">
      <c r="F1691" s="361">
        <f t="shared" si="14"/>
        <v>0</v>
      </c>
    </row>
    <row r="1692" spans="6:6">
      <c r="F1692" s="361">
        <f t="shared" si="14"/>
        <v>0</v>
      </c>
    </row>
    <row r="1693" spans="6:6">
      <c r="F1693" s="361">
        <f t="shared" si="14"/>
        <v>0</v>
      </c>
    </row>
    <row r="1694" spans="6:6">
      <c r="F1694" s="361">
        <f t="shared" si="14"/>
        <v>0</v>
      </c>
    </row>
    <row r="1695" spans="6:6">
      <c r="F1695" s="361">
        <f t="shared" si="14"/>
        <v>0</v>
      </c>
    </row>
    <row r="1696" spans="6:6">
      <c r="F1696" s="361">
        <f t="shared" si="14"/>
        <v>0</v>
      </c>
    </row>
    <row r="1697" spans="6:6">
      <c r="F1697" s="361">
        <f t="shared" si="14"/>
        <v>0</v>
      </c>
    </row>
    <row r="1698" spans="6:6">
      <c r="F1698" s="361">
        <f t="shared" si="14"/>
        <v>0</v>
      </c>
    </row>
    <row r="1699" spans="6:6">
      <c r="F1699" s="361">
        <f t="shared" si="14"/>
        <v>0</v>
      </c>
    </row>
    <row r="1700" spans="6:6">
      <c r="F1700" s="361">
        <f t="shared" si="14"/>
        <v>0</v>
      </c>
    </row>
    <row r="1701" spans="6:6">
      <c r="F1701" s="361">
        <f t="shared" si="14"/>
        <v>0</v>
      </c>
    </row>
    <row r="1702" spans="6:6">
      <c r="F1702" s="361">
        <f t="shared" si="14"/>
        <v>0</v>
      </c>
    </row>
    <row r="1703" spans="6:6">
      <c r="F1703" s="361">
        <f t="shared" si="14"/>
        <v>0</v>
      </c>
    </row>
    <row r="1704" spans="6:6">
      <c r="F1704" s="361">
        <f t="shared" si="14"/>
        <v>0</v>
      </c>
    </row>
    <row r="1705" spans="6:6">
      <c r="F1705" s="361">
        <f t="shared" si="14"/>
        <v>0</v>
      </c>
    </row>
    <row r="1706" spans="6:6">
      <c r="F1706" s="361">
        <f t="shared" si="14"/>
        <v>0</v>
      </c>
    </row>
    <row r="1707" spans="6:6">
      <c r="F1707" s="361">
        <f t="shared" si="14"/>
        <v>0</v>
      </c>
    </row>
    <row r="1708" spans="6:6">
      <c r="F1708" s="361">
        <f t="shared" si="14"/>
        <v>0</v>
      </c>
    </row>
    <row r="1709" spans="6:6">
      <c r="F1709" s="361">
        <f t="shared" si="14"/>
        <v>0</v>
      </c>
    </row>
    <row r="1710" spans="6:6">
      <c r="F1710" s="361">
        <f t="shared" si="14"/>
        <v>0</v>
      </c>
    </row>
    <row r="1711" spans="6:6">
      <c r="F1711" s="361">
        <f t="shared" si="14"/>
        <v>0</v>
      </c>
    </row>
    <row r="1712" spans="6:6">
      <c r="F1712" s="361">
        <f t="shared" si="14"/>
        <v>0</v>
      </c>
    </row>
    <row r="1713" spans="6:6">
      <c r="F1713" s="361">
        <f t="shared" si="14"/>
        <v>0</v>
      </c>
    </row>
    <row r="1714" spans="6:6">
      <c r="F1714" s="361">
        <f t="shared" si="14"/>
        <v>0</v>
      </c>
    </row>
    <row r="1715" spans="6:6">
      <c r="F1715" s="361">
        <f t="shared" si="14"/>
        <v>0</v>
      </c>
    </row>
    <row r="1716" spans="6:6">
      <c r="F1716" s="361">
        <f t="shared" si="14"/>
        <v>0</v>
      </c>
    </row>
    <row r="1717" spans="6:6">
      <c r="F1717" s="361">
        <f t="shared" si="14"/>
        <v>0</v>
      </c>
    </row>
    <row r="1718" spans="6:6">
      <c r="F1718" s="361">
        <f t="shared" si="14"/>
        <v>0</v>
      </c>
    </row>
    <row r="1719" spans="6:6">
      <c r="F1719" s="361">
        <f t="shared" si="14"/>
        <v>0</v>
      </c>
    </row>
    <row r="1720" spans="6:6">
      <c r="F1720" s="361">
        <f t="shared" si="14"/>
        <v>0</v>
      </c>
    </row>
    <row r="1721" spans="6:6">
      <c r="F1721" s="361">
        <f t="shared" si="14"/>
        <v>0</v>
      </c>
    </row>
    <row r="1722" spans="6:6">
      <c r="F1722" s="361">
        <f t="shared" si="14"/>
        <v>0</v>
      </c>
    </row>
    <row r="1723" spans="6:6">
      <c r="F1723" s="361">
        <f t="shared" si="14"/>
        <v>0</v>
      </c>
    </row>
    <row r="1724" spans="6:6">
      <c r="F1724" s="361">
        <f t="shared" si="14"/>
        <v>0</v>
      </c>
    </row>
    <row r="1725" spans="6:6">
      <c r="F1725" s="361">
        <f t="shared" si="14"/>
        <v>0</v>
      </c>
    </row>
    <row r="1726" spans="6:6">
      <c r="F1726" s="361">
        <f t="shared" si="14"/>
        <v>0</v>
      </c>
    </row>
    <row r="1727" spans="6:6">
      <c r="F1727" s="361">
        <f t="shared" si="14"/>
        <v>0</v>
      </c>
    </row>
    <row r="1728" spans="6:6">
      <c r="F1728" s="361">
        <f t="shared" si="14"/>
        <v>0</v>
      </c>
    </row>
    <row r="1729" spans="6:6">
      <c r="F1729" s="361">
        <f t="shared" si="14"/>
        <v>0</v>
      </c>
    </row>
    <row r="1730" spans="6:6">
      <c r="F1730" s="361">
        <f t="shared" si="14"/>
        <v>0</v>
      </c>
    </row>
    <row r="1731" spans="6:6">
      <c r="F1731" s="361">
        <f t="shared" si="14"/>
        <v>0</v>
      </c>
    </row>
    <row r="1732" spans="6:6">
      <c r="F1732" s="361">
        <f t="shared" si="14"/>
        <v>0</v>
      </c>
    </row>
    <row r="1733" spans="6:6">
      <c r="F1733" s="361">
        <f t="shared" si="14"/>
        <v>0</v>
      </c>
    </row>
    <row r="1734" spans="6:6">
      <c r="F1734" s="361">
        <f t="shared" si="14"/>
        <v>0</v>
      </c>
    </row>
    <row r="1735" spans="6:6">
      <c r="F1735" s="361">
        <f t="shared" si="14"/>
        <v>0</v>
      </c>
    </row>
    <row r="1736" spans="6:6">
      <c r="F1736" s="361">
        <f t="shared" si="14"/>
        <v>0</v>
      </c>
    </row>
    <row r="1737" spans="6:6">
      <c r="F1737" s="361">
        <f t="shared" si="14"/>
        <v>0</v>
      </c>
    </row>
    <row r="1738" spans="6:6">
      <c r="F1738" s="361">
        <f t="shared" si="14"/>
        <v>0</v>
      </c>
    </row>
    <row r="1739" spans="6:6">
      <c r="F1739" s="361">
        <f t="shared" si="14"/>
        <v>0</v>
      </c>
    </row>
    <row r="1740" spans="6:6">
      <c r="F1740" s="361">
        <f t="shared" si="14"/>
        <v>0</v>
      </c>
    </row>
    <row r="1741" spans="6:6">
      <c r="F1741" s="361">
        <f t="shared" si="14"/>
        <v>0</v>
      </c>
    </row>
    <row r="1742" spans="6:6">
      <c r="F1742" s="361">
        <f t="shared" si="14"/>
        <v>0</v>
      </c>
    </row>
    <row r="1743" spans="6:6">
      <c r="F1743" s="361">
        <f t="shared" si="14"/>
        <v>0</v>
      </c>
    </row>
    <row r="1744" spans="6:6">
      <c r="F1744" s="361">
        <f t="shared" si="14"/>
        <v>0</v>
      </c>
    </row>
    <row r="1745" spans="6:6">
      <c r="F1745" s="361">
        <f t="shared" si="14"/>
        <v>0</v>
      </c>
    </row>
    <row r="1746" spans="6:6">
      <c r="F1746" s="361">
        <f t="shared" si="14"/>
        <v>0</v>
      </c>
    </row>
    <row r="1747" spans="6:6">
      <c r="F1747" s="361">
        <f t="shared" si="14"/>
        <v>0</v>
      </c>
    </row>
    <row r="1748" spans="6:6">
      <c r="F1748" s="361">
        <f t="shared" si="14"/>
        <v>0</v>
      </c>
    </row>
    <row r="1749" spans="6:6">
      <c r="F1749" s="361">
        <f t="shared" si="14"/>
        <v>0</v>
      </c>
    </row>
    <row r="1750" spans="6:6">
      <c r="F1750" s="361">
        <f t="shared" si="14"/>
        <v>0</v>
      </c>
    </row>
    <row r="1751" spans="6:6">
      <c r="F1751" s="361">
        <f t="shared" si="14"/>
        <v>0</v>
      </c>
    </row>
    <row r="1752" spans="6:6">
      <c r="F1752" s="361">
        <f t="shared" si="14"/>
        <v>0</v>
      </c>
    </row>
    <row r="1753" spans="6:6">
      <c r="F1753" s="361">
        <f t="shared" si="14"/>
        <v>0</v>
      </c>
    </row>
    <row r="1754" spans="6:6">
      <c r="F1754" s="361">
        <f t="shared" ref="F1754:F1817" si="15">C1754*D1754</f>
        <v>0</v>
      </c>
    </row>
    <row r="1755" spans="6:6">
      <c r="F1755" s="361">
        <f t="shared" si="15"/>
        <v>0</v>
      </c>
    </row>
    <row r="1756" spans="6:6">
      <c r="F1756" s="361">
        <f t="shared" si="15"/>
        <v>0</v>
      </c>
    </row>
    <row r="1757" spans="6:6">
      <c r="F1757" s="361">
        <f t="shared" si="15"/>
        <v>0</v>
      </c>
    </row>
    <row r="1758" spans="6:6">
      <c r="F1758" s="361">
        <f t="shared" si="15"/>
        <v>0</v>
      </c>
    </row>
    <row r="1759" spans="6:6">
      <c r="F1759" s="361">
        <f t="shared" si="15"/>
        <v>0</v>
      </c>
    </row>
    <row r="1760" spans="6:6">
      <c r="F1760" s="361">
        <f t="shared" si="15"/>
        <v>0</v>
      </c>
    </row>
    <row r="1761" spans="6:6">
      <c r="F1761" s="361">
        <f t="shared" si="15"/>
        <v>0</v>
      </c>
    </row>
    <row r="1762" spans="6:6">
      <c r="F1762" s="361">
        <f t="shared" si="15"/>
        <v>0</v>
      </c>
    </row>
    <row r="1763" spans="6:6">
      <c r="F1763" s="361">
        <f t="shared" si="15"/>
        <v>0</v>
      </c>
    </row>
    <row r="1764" spans="6:6">
      <c r="F1764" s="361">
        <f t="shared" si="15"/>
        <v>0</v>
      </c>
    </row>
    <row r="1765" spans="6:6">
      <c r="F1765" s="361">
        <f t="shared" si="15"/>
        <v>0</v>
      </c>
    </row>
    <row r="1766" spans="6:6">
      <c r="F1766" s="361">
        <f t="shared" si="15"/>
        <v>0</v>
      </c>
    </row>
    <row r="1767" spans="6:6">
      <c r="F1767" s="361">
        <f t="shared" si="15"/>
        <v>0</v>
      </c>
    </row>
    <row r="1768" spans="6:6">
      <c r="F1768" s="361">
        <f t="shared" si="15"/>
        <v>0</v>
      </c>
    </row>
    <row r="1769" spans="6:6">
      <c r="F1769" s="361">
        <f t="shared" si="15"/>
        <v>0</v>
      </c>
    </row>
    <row r="1770" spans="6:6">
      <c r="F1770" s="361">
        <f t="shared" si="15"/>
        <v>0</v>
      </c>
    </row>
    <row r="1771" spans="6:6">
      <c r="F1771" s="361">
        <f t="shared" si="15"/>
        <v>0</v>
      </c>
    </row>
    <row r="1772" spans="6:6">
      <c r="F1772" s="361">
        <f t="shared" si="15"/>
        <v>0</v>
      </c>
    </row>
    <row r="1773" spans="6:6">
      <c r="F1773" s="361">
        <f t="shared" si="15"/>
        <v>0</v>
      </c>
    </row>
    <row r="1774" spans="6:6">
      <c r="F1774" s="361">
        <f t="shared" si="15"/>
        <v>0</v>
      </c>
    </row>
    <row r="1775" spans="6:6">
      <c r="F1775" s="361">
        <f t="shared" si="15"/>
        <v>0</v>
      </c>
    </row>
    <row r="1776" spans="6:6">
      <c r="F1776" s="361">
        <f t="shared" si="15"/>
        <v>0</v>
      </c>
    </row>
    <row r="1777" spans="6:6">
      <c r="F1777" s="361">
        <f t="shared" si="15"/>
        <v>0</v>
      </c>
    </row>
    <row r="1778" spans="6:6">
      <c r="F1778" s="361">
        <f t="shared" si="15"/>
        <v>0</v>
      </c>
    </row>
    <row r="1779" spans="6:6">
      <c r="F1779" s="361">
        <f t="shared" si="15"/>
        <v>0</v>
      </c>
    </row>
    <row r="1780" spans="6:6">
      <c r="F1780" s="361">
        <f t="shared" si="15"/>
        <v>0</v>
      </c>
    </row>
    <row r="1781" spans="6:6">
      <c r="F1781" s="361">
        <f t="shared" si="15"/>
        <v>0</v>
      </c>
    </row>
    <row r="1782" spans="6:6">
      <c r="F1782" s="361">
        <f t="shared" si="15"/>
        <v>0</v>
      </c>
    </row>
    <row r="1783" spans="6:6">
      <c r="F1783" s="361">
        <f t="shared" si="15"/>
        <v>0</v>
      </c>
    </row>
    <row r="1784" spans="6:6">
      <c r="F1784" s="361">
        <f t="shared" si="15"/>
        <v>0</v>
      </c>
    </row>
    <row r="1785" spans="6:6">
      <c r="F1785" s="361">
        <f t="shared" si="15"/>
        <v>0</v>
      </c>
    </row>
    <row r="1786" spans="6:6">
      <c r="F1786" s="361">
        <f t="shared" si="15"/>
        <v>0</v>
      </c>
    </row>
    <row r="1787" spans="6:6">
      <c r="F1787" s="361">
        <f t="shared" si="15"/>
        <v>0</v>
      </c>
    </row>
    <row r="1788" spans="6:6">
      <c r="F1788" s="361">
        <f t="shared" si="15"/>
        <v>0</v>
      </c>
    </row>
    <row r="1789" spans="6:6">
      <c r="F1789" s="361">
        <f t="shared" si="15"/>
        <v>0</v>
      </c>
    </row>
    <row r="1790" spans="6:6">
      <c r="F1790" s="361">
        <f t="shared" si="15"/>
        <v>0</v>
      </c>
    </row>
    <row r="1791" spans="6:6">
      <c r="F1791" s="361">
        <f t="shared" si="15"/>
        <v>0</v>
      </c>
    </row>
    <row r="1792" spans="6:6">
      <c r="F1792" s="361">
        <f t="shared" si="15"/>
        <v>0</v>
      </c>
    </row>
    <row r="1793" spans="6:6">
      <c r="F1793" s="361">
        <f t="shared" si="15"/>
        <v>0</v>
      </c>
    </row>
    <row r="1794" spans="6:6">
      <c r="F1794" s="361">
        <f t="shared" si="15"/>
        <v>0</v>
      </c>
    </row>
    <row r="1795" spans="6:6">
      <c r="F1795" s="361">
        <f t="shared" si="15"/>
        <v>0</v>
      </c>
    </row>
    <row r="1796" spans="6:6">
      <c r="F1796" s="361">
        <f t="shared" si="15"/>
        <v>0</v>
      </c>
    </row>
    <row r="1797" spans="6:6">
      <c r="F1797" s="361">
        <f t="shared" si="15"/>
        <v>0</v>
      </c>
    </row>
    <row r="1798" spans="6:6">
      <c r="F1798" s="361">
        <f t="shared" si="15"/>
        <v>0</v>
      </c>
    </row>
    <row r="1799" spans="6:6">
      <c r="F1799" s="361">
        <f t="shared" si="15"/>
        <v>0</v>
      </c>
    </row>
    <row r="1800" spans="6:6">
      <c r="F1800" s="361">
        <f t="shared" si="15"/>
        <v>0</v>
      </c>
    </row>
    <row r="1801" spans="6:6">
      <c r="F1801" s="361">
        <f t="shared" si="15"/>
        <v>0</v>
      </c>
    </row>
    <row r="1802" spans="6:6">
      <c r="F1802" s="361">
        <f t="shared" si="15"/>
        <v>0</v>
      </c>
    </row>
    <row r="1803" spans="6:6">
      <c r="F1803" s="361">
        <f t="shared" si="15"/>
        <v>0</v>
      </c>
    </row>
    <row r="1804" spans="6:6">
      <c r="F1804" s="361">
        <f t="shared" si="15"/>
        <v>0</v>
      </c>
    </row>
    <row r="1805" spans="6:6">
      <c r="F1805" s="361">
        <f t="shared" si="15"/>
        <v>0</v>
      </c>
    </row>
    <row r="1806" spans="6:6">
      <c r="F1806" s="361">
        <f t="shared" si="15"/>
        <v>0</v>
      </c>
    </row>
    <row r="1807" spans="6:6">
      <c r="F1807" s="361">
        <f t="shared" si="15"/>
        <v>0</v>
      </c>
    </row>
    <row r="1808" spans="6:6">
      <c r="F1808" s="361">
        <f t="shared" si="15"/>
        <v>0</v>
      </c>
    </row>
    <row r="1809" spans="6:6">
      <c r="F1809" s="361">
        <f t="shared" si="15"/>
        <v>0</v>
      </c>
    </row>
    <row r="1810" spans="6:6">
      <c r="F1810" s="361">
        <f t="shared" si="15"/>
        <v>0</v>
      </c>
    </row>
    <row r="1811" spans="6:6">
      <c r="F1811" s="361">
        <f t="shared" si="15"/>
        <v>0</v>
      </c>
    </row>
    <row r="1812" spans="6:6">
      <c r="F1812" s="361">
        <f t="shared" si="15"/>
        <v>0</v>
      </c>
    </row>
    <row r="1813" spans="6:6">
      <c r="F1813" s="361">
        <f t="shared" si="15"/>
        <v>0</v>
      </c>
    </row>
    <row r="1814" spans="6:6">
      <c r="F1814" s="361">
        <f t="shared" si="15"/>
        <v>0</v>
      </c>
    </row>
    <row r="1815" spans="6:6">
      <c r="F1815" s="361">
        <f t="shared" si="15"/>
        <v>0</v>
      </c>
    </row>
    <row r="1816" spans="6:6">
      <c r="F1816" s="361">
        <f t="shared" si="15"/>
        <v>0</v>
      </c>
    </row>
    <row r="1817" spans="6:6">
      <c r="F1817" s="361">
        <f t="shared" si="15"/>
        <v>0</v>
      </c>
    </row>
    <row r="1818" spans="6:6">
      <c r="F1818" s="361">
        <f t="shared" ref="F1818:F1881" si="16">C1818*D1818</f>
        <v>0</v>
      </c>
    </row>
    <row r="1819" spans="6:6">
      <c r="F1819" s="361">
        <f t="shared" si="16"/>
        <v>0</v>
      </c>
    </row>
    <row r="1820" spans="6:6">
      <c r="F1820" s="361">
        <f t="shared" si="16"/>
        <v>0</v>
      </c>
    </row>
    <row r="1821" spans="6:6">
      <c r="F1821" s="361">
        <f t="shared" si="16"/>
        <v>0</v>
      </c>
    </row>
    <row r="1822" spans="6:6">
      <c r="F1822" s="361">
        <f t="shared" si="16"/>
        <v>0</v>
      </c>
    </row>
    <row r="1823" spans="6:6">
      <c r="F1823" s="361">
        <f t="shared" si="16"/>
        <v>0</v>
      </c>
    </row>
    <row r="1824" spans="6:6">
      <c r="F1824" s="361">
        <f t="shared" si="16"/>
        <v>0</v>
      </c>
    </row>
    <row r="1825" spans="6:6">
      <c r="F1825" s="361">
        <f t="shared" si="16"/>
        <v>0</v>
      </c>
    </row>
    <row r="1826" spans="6:6">
      <c r="F1826" s="361">
        <f t="shared" si="16"/>
        <v>0</v>
      </c>
    </row>
    <row r="1827" spans="6:6">
      <c r="F1827" s="361">
        <f t="shared" si="16"/>
        <v>0</v>
      </c>
    </row>
    <row r="1828" spans="6:6">
      <c r="F1828" s="361">
        <f t="shared" si="16"/>
        <v>0</v>
      </c>
    </row>
    <row r="1829" spans="6:6">
      <c r="F1829" s="361">
        <f t="shared" si="16"/>
        <v>0</v>
      </c>
    </row>
    <row r="1830" spans="6:6">
      <c r="F1830" s="361">
        <f t="shared" si="16"/>
        <v>0</v>
      </c>
    </row>
    <row r="1831" spans="6:6">
      <c r="F1831" s="361">
        <f t="shared" si="16"/>
        <v>0</v>
      </c>
    </row>
    <row r="1832" spans="6:6">
      <c r="F1832" s="361">
        <f t="shared" si="16"/>
        <v>0</v>
      </c>
    </row>
    <row r="1833" spans="6:6">
      <c r="F1833" s="361">
        <f t="shared" si="16"/>
        <v>0</v>
      </c>
    </row>
    <row r="1834" spans="6:6">
      <c r="F1834" s="361">
        <f t="shared" si="16"/>
        <v>0</v>
      </c>
    </row>
    <row r="1835" spans="6:6">
      <c r="F1835" s="361">
        <f t="shared" si="16"/>
        <v>0</v>
      </c>
    </row>
    <row r="1836" spans="6:6">
      <c r="F1836" s="361">
        <f t="shared" si="16"/>
        <v>0</v>
      </c>
    </row>
    <row r="1837" spans="6:6">
      <c r="F1837" s="361">
        <f t="shared" si="16"/>
        <v>0</v>
      </c>
    </row>
    <row r="1838" spans="6:6">
      <c r="F1838" s="361">
        <f t="shared" si="16"/>
        <v>0</v>
      </c>
    </row>
    <row r="1839" spans="6:6">
      <c r="F1839" s="361">
        <f t="shared" si="16"/>
        <v>0</v>
      </c>
    </row>
    <row r="1840" spans="6:6">
      <c r="F1840" s="361">
        <f t="shared" si="16"/>
        <v>0</v>
      </c>
    </row>
    <row r="1841" spans="6:6">
      <c r="F1841" s="361">
        <f t="shared" si="16"/>
        <v>0</v>
      </c>
    </row>
    <row r="1842" spans="6:6">
      <c r="F1842" s="361">
        <f t="shared" si="16"/>
        <v>0</v>
      </c>
    </row>
    <row r="1843" spans="6:6">
      <c r="F1843" s="361">
        <f t="shared" si="16"/>
        <v>0</v>
      </c>
    </row>
    <row r="1844" spans="6:6">
      <c r="F1844" s="361">
        <f t="shared" si="16"/>
        <v>0</v>
      </c>
    </row>
    <row r="1845" spans="6:6">
      <c r="F1845" s="361">
        <f t="shared" si="16"/>
        <v>0</v>
      </c>
    </row>
    <row r="1846" spans="6:6">
      <c r="F1846" s="361">
        <f t="shared" si="16"/>
        <v>0</v>
      </c>
    </row>
    <row r="1847" spans="6:6">
      <c r="F1847" s="361">
        <f t="shared" si="16"/>
        <v>0</v>
      </c>
    </row>
    <row r="1848" spans="6:6">
      <c r="F1848" s="361">
        <f t="shared" si="16"/>
        <v>0</v>
      </c>
    </row>
    <row r="1849" spans="6:6">
      <c r="F1849" s="361">
        <f t="shared" si="16"/>
        <v>0</v>
      </c>
    </row>
    <row r="1850" spans="6:6">
      <c r="F1850" s="361">
        <f t="shared" si="16"/>
        <v>0</v>
      </c>
    </row>
    <row r="1851" spans="6:6">
      <c r="F1851" s="361">
        <f t="shared" si="16"/>
        <v>0</v>
      </c>
    </row>
    <row r="1852" spans="6:6">
      <c r="F1852" s="361">
        <f t="shared" si="16"/>
        <v>0</v>
      </c>
    </row>
    <row r="1853" spans="6:6">
      <c r="F1853" s="361">
        <f t="shared" si="16"/>
        <v>0</v>
      </c>
    </row>
    <row r="1854" spans="6:6">
      <c r="F1854" s="361">
        <f t="shared" si="16"/>
        <v>0</v>
      </c>
    </row>
    <row r="1855" spans="6:6">
      <c r="F1855" s="361">
        <f t="shared" si="16"/>
        <v>0</v>
      </c>
    </row>
    <row r="1856" spans="6:6">
      <c r="F1856" s="361">
        <f t="shared" si="16"/>
        <v>0</v>
      </c>
    </row>
    <row r="1857" spans="6:6">
      <c r="F1857" s="361">
        <f t="shared" si="16"/>
        <v>0</v>
      </c>
    </row>
    <row r="1858" spans="6:6">
      <c r="F1858" s="361">
        <f t="shared" si="16"/>
        <v>0</v>
      </c>
    </row>
    <row r="1859" spans="6:6">
      <c r="F1859" s="361">
        <f t="shared" si="16"/>
        <v>0</v>
      </c>
    </row>
    <row r="1860" spans="6:6">
      <c r="F1860" s="361">
        <f t="shared" si="16"/>
        <v>0</v>
      </c>
    </row>
    <row r="1861" spans="6:6">
      <c r="F1861" s="361">
        <f t="shared" si="16"/>
        <v>0</v>
      </c>
    </row>
    <row r="1862" spans="6:6">
      <c r="F1862" s="361">
        <f t="shared" si="16"/>
        <v>0</v>
      </c>
    </row>
    <row r="1863" spans="6:6">
      <c r="F1863" s="361">
        <f t="shared" si="16"/>
        <v>0</v>
      </c>
    </row>
    <row r="1864" spans="6:6">
      <c r="F1864" s="361">
        <f t="shared" si="16"/>
        <v>0</v>
      </c>
    </row>
    <row r="1865" spans="6:6">
      <c r="F1865" s="361">
        <f t="shared" si="16"/>
        <v>0</v>
      </c>
    </row>
    <row r="1866" spans="6:6">
      <c r="F1866" s="361">
        <f t="shared" si="16"/>
        <v>0</v>
      </c>
    </row>
    <row r="1867" spans="6:6">
      <c r="F1867" s="361">
        <f t="shared" si="16"/>
        <v>0</v>
      </c>
    </row>
    <row r="1868" spans="6:6">
      <c r="F1868" s="361">
        <f t="shared" si="16"/>
        <v>0</v>
      </c>
    </row>
    <row r="1869" spans="6:6">
      <c r="F1869" s="361">
        <f t="shared" si="16"/>
        <v>0</v>
      </c>
    </row>
    <row r="1870" spans="6:6">
      <c r="F1870" s="361">
        <f t="shared" si="16"/>
        <v>0</v>
      </c>
    </row>
    <row r="1871" spans="6:6">
      <c r="F1871" s="361">
        <f t="shared" si="16"/>
        <v>0</v>
      </c>
    </row>
    <row r="1872" spans="6:6">
      <c r="F1872" s="361">
        <f t="shared" si="16"/>
        <v>0</v>
      </c>
    </row>
    <row r="1873" spans="6:6">
      <c r="F1873" s="361">
        <f t="shared" si="16"/>
        <v>0</v>
      </c>
    </row>
    <row r="1874" spans="6:6">
      <c r="F1874" s="361">
        <f t="shared" si="16"/>
        <v>0</v>
      </c>
    </row>
    <row r="1875" spans="6:6">
      <c r="F1875" s="361">
        <f t="shared" si="16"/>
        <v>0</v>
      </c>
    </row>
    <row r="1876" spans="6:6">
      <c r="F1876" s="361">
        <f t="shared" si="16"/>
        <v>0</v>
      </c>
    </row>
    <row r="1877" spans="6:6">
      <c r="F1877" s="361">
        <f t="shared" si="16"/>
        <v>0</v>
      </c>
    </row>
    <row r="1878" spans="6:6">
      <c r="F1878" s="361">
        <f t="shared" si="16"/>
        <v>0</v>
      </c>
    </row>
    <row r="1879" spans="6:6">
      <c r="F1879" s="361">
        <f t="shared" si="16"/>
        <v>0</v>
      </c>
    </row>
    <row r="1880" spans="6:6">
      <c r="F1880" s="361">
        <f t="shared" si="16"/>
        <v>0</v>
      </c>
    </row>
    <row r="1881" spans="6:6">
      <c r="F1881" s="361">
        <f t="shared" si="16"/>
        <v>0</v>
      </c>
    </row>
    <row r="1882" spans="6:6">
      <c r="F1882" s="361">
        <f t="shared" ref="F1882:F1945" si="17">C1882*D1882</f>
        <v>0</v>
      </c>
    </row>
    <row r="1883" spans="6:6">
      <c r="F1883" s="361">
        <f t="shared" si="17"/>
        <v>0</v>
      </c>
    </row>
    <row r="1884" spans="6:6">
      <c r="F1884" s="361">
        <f t="shared" si="17"/>
        <v>0</v>
      </c>
    </row>
    <row r="1885" spans="6:6">
      <c r="F1885" s="361">
        <f t="shared" si="17"/>
        <v>0</v>
      </c>
    </row>
    <row r="1886" spans="6:6">
      <c r="F1886" s="361">
        <f t="shared" si="17"/>
        <v>0</v>
      </c>
    </row>
    <row r="1887" spans="6:6">
      <c r="F1887" s="361">
        <f t="shared" si="17"/>
        <v>0</v>
      </c>
    </row>
    <row r="1888" spans="6:6">
      <c r="F1888" s="361">
        <f t="shared" si="17"/>
        <v>0</v>
      </c>
    </row>
    <row r="1889" spans="6:6">
      <c r="F1889" s="361">
        <f t="shared" si="17"/>
        <v>0</v>
      </c>
    </row>
    <row r="1890" spans="6:6">
      <c r="F1890" s="361">
        <f t="shared" si="17"/>
        <v>0</v>
      </c>
    </row>
    <row r="1891" spans="6:6">
      <c r="F1891" s="361">
        <f t="shared" si="17"/>
        <v>0</v>
      </c>
    </row>
    <row r="1892" spans="6:6">
      <c r="F1892" s="361">
        <f t="shared" si="17"/>
        <v>0</v>
      </c>
    </row>
    <row r="1893" spans="6:6">
      <c r="F1893" s="361">
        <f t="shared" si="17"/>
        <v>0</v>
      </c>
    </row>
    <row r="1894" spans="6:6">
      <c r="F1894" s="361">
        <f t="shared" si="17"/>
        <v>0</v>
      </c>
    </row>
    <row r="1895" spans="6:6">
      <c r="F1895" s="361">
        <f t="shared" si="17"/>
        <v>0</v>
      </c>
    </row>
    <row r="1896" spans="6:6">
      <c r="F1896" s="361">
        <f t="shared" si="17"/>
        <v>0</v>
      </c>
    </row>
    <row r="1897" spans="6:6">
      <c r="F1897" s="361">
        <f t="shared" si="17"/>
        <v>0</v>
      </c>
    </row>
    <row r="1898" spans="6:6">
      <c r="F1898" s="361">
        <f t="shared" si="17"/>
        <v>0</v>
      </c>
    </row>
    <row r="1899" spans="6:6">
      <c r="F1899" s="361">
        <f t="shared" si="17"/>
        <v>0</v>
      </c>
    </row>
    <row r="1900" spans="6:6">
      <c r="F1900" s="361">
        <f t="shared" si="17"/>
        <v>0</v>
      </c>
    </row>
    <row r="1901" spans="6:6">
      <c r="F1901" s="361">
        <f t="shared" si="17"/>
        <v>0</v>
      </c>
    </row>
    <row r="1902" spans="6:6">
      <c r="F1902" s="361">
        <f t="shared" si="17"/>
        <v>0</v>
      </c>
    </row>
    <row r="1903" spans="6:6">
      <c r="F1903" s="361">
        <f t="shared" si="17"/>
        <v>0</v>
      </c>
    </row>
    <row r="1904" spans="6:6">
      <c r="F1904" s="361">
        <f t="shared" si="17"/>
        <v>0</v>
      </c>
    </row>
    <row r="1905" spans="6:6">
      <c r="F1905" s="361">
        <f t="shared" si="17"/>
        <v>0</v>
      </c>
    </row>
    <row r="1906" spans="6:6">
      <c r="F1906" s="361">
        <f t="shared" si="17"/>
        <v>0</v>
      </c>
    </row>
    <row r="1907" spans="6:6">
      <c r="F1907" s="361">
        <f t="shared" si="17"/>
        <v>0</v>
      </c>
    </row>
    <row r="1908" spans="6:6">
      <c r="F1908" s="361">
        <f t="shared" si="17"/>
        <v>0</v>
      </c>
    </row>
    <row r="1909" spans="6:6">
      <c r="F1909" s="361">
        <f t="shared" si="17"/>
        <v>0</v>
      </c>
    </row>
    <row r="1910" spans="6:6">
      <c r="F1910" s="361">
        <f t="shared" si="17"/>
        <v>0</v>
      </c>
    </row>
    <row r="1911" spans="6:6">
      <c r="F1911" s="361">
        <f t="shared" si="17"/>
        <v>0</v>
      </c>
    </row>
    <row r="1912" spans="6:6">
      <c r="F1912" s="361">
        <f t="shared" si="17"/>
        <v>0</v>
      </c>
    </row>
    <row r="1913" spans="6:6">
      <c r="F1913" s="361">
        <f t="shared" si="17"/>
        <v>0</v>
      </c>
    </row>
    <row r="1914" spans="6:6">
      <c r="F1914" s="361">
        <f t="shared" si="17"/>
        <v>0</v>
      </c>
    </row>
    <row r="1915" spans="6:6">
      <c r="F1915" s="361">
        <f t="shared" si="17"/>
        <v>0</v>
      </c>
    </row>
    <row r="1916" spans="6:6">
      <c r="F1916" s="361">
        <f t="shared" si="17"/>
        <v>0</v>
      </c>
    </row>
    <row r="1917" spans="6:6">
      <c r="F1917" s="361">
        <f t="shared" si="17"/>
        <v>0</v>
      </c>
    </row>
    <row r="1918" spans="6:6">
      <c r="F1918" s="361">
        <f t="shared" si="17"/>
        <v>0</v>
      </c>
    </row>
    <row r="1919" spans="6:6">
      <c r="F1919" s="361">
        <f t="shared" si="17"/>
        <v>0</v>
      </c>
    </row>
    <row r="1920" spans="6:6">
      <c r="F1920" s="361">
        <f t="shared" si="17"/>
        <v>0</v>
      </c>
    </row>
    <row r="1921" spans="6:6">
      <c r="F1921" s="361">
        <f t="shared" si="17"/>
        <v>0</v>
      </c>
    </row>
    <row r="1922" spans="6:6">
      <c r="F1922" s="361">
        <f t="shared" si="17"/>
        <v>0</v>
      </c>
    </row>
    <row r="1923" spans="6:6">
      <c r="F1923" s="361">
        <f t="shared" si="17"/>
        <v>0</v>
      </c>
    </row>
    <row r="1924" spans="6:6">
      <c r="F1924" s="361">
        <f t="shared" si="17"/>
        <v>0</v>
      </c>
    </row>
    <row r="1925" spans="6:6">
      <c r="F1925" s="361">
        <f t="shared" si="17"/>
        <v>0</v>
      </c>
    </row>
    <row r="1926" spans="6:6">
      <c r="F1926" s="361">
        <f t="shared" si="17"/>
        <v>0</v>
      </c>
    </row>
    <row r="1927" spans="6:6">
      <c r="F1927" s="361">
        <f t="shared" si="17"/>
        <v>0</v>
      </c>
    </row>
    <row r="1928" spans="6:6">
      <c r="F1928" s="361">
        <f t="shared" si="17"/>
        <v>0</v>
      </c>
    </row>
    <row r="1929" spans="6:6">
      <c r="F1929" s="361">
        <f t="shared" si="17"/>
        <v>0</v>
      </c>
    </row>
    <row r="1930" spans="6:6">
      <c r="F1930" s="361">
        <f t="shared" si="17"/>
        <v>0</v>
      </c>
    </row>
    <row r="1931" spans="6:6">
      <c r="F1931" s="361">
        <f t="shared" si="17"/>
        <v>0</v>
      </c>
    </row>
    <row r="1932" spans="6:6">
      <c r="F1932" s="361">
        <f t="shared" si="17"/>
        <v>0</v>
      </c>
    </row>
    <row r="1933" spans="6:6">
      <c r="F1933" s="361">
        <f t="shared" si="17"/>
        <v>0</v>
      </c>
    </row>
    <row r="1934" spans="6:6">
      <c r="F1934" s="361">
        <f t="shared" si="17"/>
        <v>0</v>
      </c>
    </row>
    <row r="1935" spans="6:6">
      <c r="F1935" s="361">
        <f t="shared" si="17"/>
        <v>0</v>
      </c>
    </row>
    <row r="1936" spans="6:6">
      <c r="F1936" s="361">
        <f t="shared" si="17"/>
        <v>0</v>
      </c>
    </row>
    <row r="1937" spans="6:6">
      <c r="F1937" s="361">
        <f t="shared" si="17"/>
        <v>0</v>
      </c>
    </row>
    <row r="1938" spans="6:6">
      <c r="F1938" s="361">
        <f t="shared" si="17"/>
        <v>0</v>
      </c>
    </row>
    <row r="1939" spans="6:6">
      <c r="F1939" s="361">
        <f t="shared" si="17"/>
        <v>0</v>
      </c>
    </row>
    <row r="1940" spans="6:6">
      <c r="F1940" s="361">
        <f t="shared" si="17"/>
        <v>0</v>
      </c>
    </row>
    <row r="1941" spans="6:6">
      <c r="F1941" s="361">
        <f t="shared" si="17"/>
        <v>0</v>
      </c>
    </row>
    <row r="1942" spans="6:6">
      <c r="F1942" s="361">
        <f t="shared" si="17"/>
        <v>0</v>
      </c>
    </row>
    <row r="1943" spans="6:6">
      <c r="F1943" s="361">
        <f t="shared" si="17"/>
        <v>0</v>
      </c>
    </row>
    <row r="1944" spans="6:6">
      <c r="F1944" s="361">
        <f t="shared" si="17"/>
        <v>0</v>
      </c>
    </row>
    <row r="1945" spans="6:6">
      <c r="F1945" s="361">
        <f t="shared" si="17"/>
        <v>0</v>
      </c>
    </row>
    <row r="1946" spans="6:6">
      <c r="F1946" s="361">
        <f t="shared" ref="F1946:F2009" si="18">C1946*D1946</f>
        <v>0</v>
      </c>
    </row>
    <row r="1947" spans="6:6">
      <c r="F1947" s="361">
        <f t="shared" si="18"/>
        <v>0</v>
      </c>
    </row>
    <row r="1948" spans="6:6">
      <c r="F1948" s="361">
        <f t="shared" si="18"/>
        <v>0</v>
      </c>
    </row>
    <row r="1949" spans="6:6">
      <c r="F1949" s="361">
        <f t="shared" si="18"/>
        <v>0</v>
      </c>
    </row>
    <row r="1950" spans="6:6">
      <c r="F1950" s="361">
        <f t="shared" si="18"/>
        <v>0</v>
      </c>
    </row>
    <row r="1951" spans="6:6">
      <c r="F1951" s="361">
        <f t="shared" si="18"/>
        <v>0</v>
      </c>
    </row>
    <row r="1952" spans="6:6">
      <c r="F1952" s="361">
        <f t="shared" si="18"/>
        <v>0</v>
      </c>
    </row>
    <row r="1953" spans="6:6">
      <c r="F1953" s="361">
        <f t="shared" si="18"/>
        <v>0</v>
      </c>
    </row>
    <row r="1954" spans="6:6">
      <c r="F1954" s="361">
        <f t="shared" si="18"/>
        <v>0</v>
      </c>
    </row>
    <row r="1955" spans="6:6">
      <c r="F1955" s="361">
        <f t="shared" si="18"/>
        <v>0</v>
      </c>
    </row>
    <row r="1956" spans="6:6">
      <c r="F1956" s="361">
        <f t="shared" si="18"/>
        <v>0</v>
      </c>
    </row>
    <row r="1957" spans="6:6">
      <c r="F1957" s="361">
        <f t="shared" si="18"/>
        <v>0</v>
      </c>
    </row>
    <row r="1958" spans="6:6">
      <c r="F1958" s="361">
        <f t="shared" si="18"/>
        <v>0</v>
      </c>
    </row>
    <row r="1959" spans="6:6">
      <c r="F1959" s="361">
        <f t="shared" si="18"/>
        <v>0</v>
      </c>
    </row>
    <row r="1960" spans="6:6">
      <c r="F1960" s="361">
        <f t="shared" si="18"/>
        <v>0</v>
      </c>
    </row>
    <row r="1961" spans="6:6">
      <c r="F1961" s="361">
        <f t="shared" si="18"/>
        <v>0</v>
      </c>
    </row>
    <row r="1962" spans="6:6">
      <c r="F1962" s="361">
        <f t="shared" si="18"/>
        <v>0</v>
      </c>
    </row>
    <row r="1963" spans="6:6">
      <c r="F1963" s="361">
        <f t="shared" si="18"/>
        <v>0</v>
      </c>
    </row>
    <row r="1964" spans="6:6">
      <c r="F1964" s="361">
        <f t="shared" si="18"/>
        <v>0</v>
      </c>
    </row>
    <row r="1965" spans="6:6">
      <c r="F1965" s="361">
        <f t="shared" si="18"/>
        <v>0</v>
      </c>
    </row>
    <row r="1966" spans="6:6">
      <c r="F1966" s="361">
        <f t="shared" si="18"/>
        <v>0</v>
      </c>
    </row>
    <row r="1967" spans="6:6">
      <c r="F1967" s="361">
        <f t="shared" si="18"/>
        <v>0</v>
      </c>
    </row>
    <row r="1968" spans="6:6">
      <c r="F1968" s="361">
        <f t="shared" si="18"/>
        <v>0</v>
      </c>
    </row>
    <row r="1969" spans="6:6">
      <c r="F1969" s="361">
        <f t="shared" si="18"/>
        <v>0</v>
      </c>
    </row>
    <row r="1970" spans="6:6">
      <c r="F1970" s="361">
        <f t="shared" si="18"/>
        <v>0</v>
      </c>
    </row>
    <row r="1971" spans="6:6">
      <c r="F1971" s="361">
        <f t="shared" si="18"/>
        <v>0</v>
      </c>
    </row>
    <row r="1972" spans="6:6">
      <c r="F1972" s="361">
        <f t="shared" si="18"/>
        <v>0</v>
      </c>
    </row>
    <row r="1973" spans="6:6">
      <c r="F1973" s="361">
        <f t="shared" si="18"/>
        <v>0</v>
      </c>
    </row>
    <row r="1974" spans="6:6">
      <c r="F1974" s="361">
        <f t="shared" si="18"/>
        <v>0</v>
      </c>
    </row>
    <row r="1975" spans="6:6">
      <c r="F1975" s="361">
        <f t="shared" si="18"/>
        <v>0</v>
      </c>
    </row>
    <row r="1976" spans="6:6">
      <c r="F1976" s="361">
        <f t="shared" si="18"/>
        <v>0</v>
      </c>
    </row>
    <row r="1977" spans="6:6">
      <c r="F1977" s="361">
        <f t="shared" si="18"/>
        <v>0</v>
      </c>
    </row>
    <row r="1978" spans="6:6">
      <c r="F1978" s="361">
        <f t="shared" si="18"/>
        <v>0</v>
      </c>
    </row>
    <row r="1979" spans="6:6">
      <c r="F1979" s="361">
        <f t="shared" si="18"/>
        <v>0</v>
      </c>
    </row>
    <row r="1980" spans="6:6">
      <c r="F1980" s="361">
        <f t="shared" si="18"/>
        <v>0</v>
      </c>
    </row>
    <row r="1981" spans="6:6">
      <c r="F1981" s="361">
        <f t="shared" si="18"/>
        <v>0</v>
      </c>
    </row>
    <row r="1982" spans="6:6">
      <c r="F1982" s="361">
        <f t="shared" si="18"/>
        <v>0</v>
      </c>
    </row>
    <row r="1983" spans="6:6">
      <c r="F1983" s="361">
        <f t="shared" si="18"/>
        <v>0</v>
      </c>
    </row>
    <row r="1984" spans="6:6">
      <c r="F1984" s="361">
        <f t="shared" si="18"/>
        <v>0</v>
      </c>
    </row>
    <row r="1985" spans="6:6">
      <c r="F1985" s="361">
        <f t="shared" si="18"/>
        <v>0</v>
      </c>
    </row>
    <row r="1986" spans="6:6">
      <c r="F1986" s="361">
        <f t="shared" si="18"/>
        <v>0</v>
      </c>
    </row>
    <row r="1987" spans="6:6">
      <c r="F1987" s="361">
        <f t="shared" si="18"/>
        <v>0</v>
      </c>
    </row>
    <row r="1988" spans="6:6">
      <c r="F1988" s="361">
        <f t="shared" si="18"/>
        <v>0</v>
      </c>
    </row>
    <row r="1989" spans="6:6">
      <c r="F1989" s="361">
        <f t="shared" si="18"/>
        <v>0</v>
      </c>
    </row>
    <row r="1990" spans="6:6">
      <c r="F1990" s="361">
        <f t="shared" si="18"/>
        <v>0</v>
      </c>
    </row>
    <row r="1991" spans="6:6">
      <c r="F1991" s="361">
        <f t="shared" si="18"/>
        <v>0</v>
      </c>
    </row>
    <row r="1992" spans="6:6">
      <c r="F1992" s="361">
        <f t="shared" si="18"/>
        <v>0</v>
      </c>
    </row>
    <row r="1993" spans="6:6">
      <c r="F1993" s="361">
        <f t="shared" si="18"/>
        <v>0</v>
      </c>
    </row>
    <row r="1994" spans="6:6">
      <c r="F1994" s="361">
        <f t="shared" si="18"/>
        <v>0</v>
      </c>
    </row>
    <row r="1995" spans="6:6">
      <c r="F1995" s="361">
        <f t="shared" si="18"/>
        <v>0</v>
      </c>
    </row>
    <row r="1996" spans="6:6">
      <c r="F1996" s="361">
        <f t="shared" si="18"/>
        <v>0</v>
      </c>
    </row>
    <row r="1997" spans="6:6">
      <c r="F1997" s="361">
        <f t="shared" si="18"/>
        <v>0</v>
      </c>
    </row>
    <row r="1998" spans="6:6">
      <c r="F1998" s="361">
        <f t="shared" si="18"/>
        <v>0</v>
      </c>
    </row>
    <row r="1999" spans="6:6">
      <c r="F1999" s="361">
        <f t="shared" si="18"/>
        <v>0</v>
      </c>
    </row>
    <row r="2000" spans="6:6">
      <c r="F2000" s="361">
        <f t="shared" si="18"/>
        <v>0</v>
      </c>
    </row>
    <row r="2001" spans="6:6">
      <c r="F2001" s="361">
        <f t="shared" si="18"/>
        <v>0</v>
      </c>
    </row>
    <row r="2002" spans="6:6">
      <c r="F2002" s="361">
        <f t="shared" si="18"/>
        <v>0</v>
      </c>
    </row>
    <row r="2003" spans="6:6">
      <c r="F2003" s="361">
        <f t="shared" si="18"/>
        <v>0</v>
      </c>
    </row>
    <row r="2004" spans="6:6">
      <c r="F2004" s="361">
        <f t="shared" si="18"/>
        <v>0</v>
      </c>
    </row>
    <row r="2005" spans="6:6">
      <c r="F2005" s="361">
        <f t="shared" si="18"/>
        <v>0</v>
      </c>
    </row>
    <row r="2006" spans="6:6">
      <c r="F2006" s="361">
        <f t="shared" si="18"/>
        <v>0</v>
      </c>
    </row>
    <row r="2007" spans="6:6">
      <c r="F2007" s="361">
        <f t="shared" si="18"/>
        <v>0</v>
      </c>
    </row>
    <row r="2008" spans="6:6">
      <c r="F2008" s="361">
        <f t="shared" si="18"/>
        <v>0</v>
      </c>
    </row>
    <row r="2009" spans="6:6">
      <c r="F2009" s="361">
        <f t="shared" si="18"/>
        <v>0</v>
      </c>
    </row>
    <row r="2010" spans="6:6">
      <c r="F2010" s="361">
        <f t="shared" ref="F2010:F2073" si="19">C2010*D2010</f>
        <v>0</v>
      </c>
    </row>
    <row r="2011" spans="6:6">
      <c r="F2011" s="361">
        <f t="shared" si="19"/>
        <v>0</v>
      </c>
    </row>
    <row r="2012" spans="6:6">
      <c r="F2012" s="361">
        <f t="shared" si="19"/>
        <v>0</v>
      </c>
    </row>
    <row r="2013" spans="6:6">
      <c r="F2013" s="361">
        <f t="shared" si="19"/>
        <v>0</v>
      </c>
    </row>
    <row r="2014" spans="6:6">
      <c r="F2014" s="361">
        <f t="shared" si="19"/>
        <v>0</v>
      </c>
    </row>
    <row r="2015" spans="6:6">
      <c r="F2015" s="361">
        <f t="shared" si="19"/>
        <v>0</v>
      </c>
    </row>
    <row r="2016" spans="6:6">
      <c r="F2016" s="361">
        <f t="shared" si="19"/>
        <v>0</v>
      </c>
    </row>
    <row r="2017" spans="6:6">
      <c r="F2017" s="361">
        <f t="shared" si="19"/>
        <v>0</v>
      </c>
    </row>
    <row r="2018" spans="6:6">
      <c r="F2018" s="361">
        <f t="shared" si="19"/>
        <v>0</v>
      </c>
    </row>
    <row r="2019" spans="6:6">
      <c r="F2019" s="361">
        <f t="shared" si="19"/>
        <v>0</v>
      </c>
    </row>
    <row r="2020" spans="6:6">
      <c r="F2020" s="361">
        <f t="shared" si="19"/>
        <v>0</v>
      </c>
    </row>
    <row r="2021" spans="6:6">
      <c r="F2021" s="361">
        <f t="shared" si="19"/>
        <v>0</v>
      </c>
    </row>
    <row r="2022" spans="6:6">
      <c r="F2022" s="361">
        <f t="shared" si="19"/>
        <v>0</v>
      </c>
    </row>
    <row r="2023" spans="6:6">
      <c r="F2023" s="361">
        <f t="shared" si="19"/>
        <v>0</v>
      </c>
    </row>
    <row r="2024" spans="6:6">
      <c r="F2024" s="361">
        <f t="shared" si="19"/>
        <v>0</v>
      </c>
    </row>
    <row r="2025" spans="6:6">
      <c r="F2025" s="361">
        <f t="shared" si="19"/>
        <v>0</v>
      </c>
    </row>
    <row r="2026" spans="6:6">
      <c r="F2026" s="361">
        <f t="shared" si="19"/>
        <v>0</v>
      </c>
    </row>
    <row r="2027" spans="6:6">
      <c r="F2027" s="361">
        <f t="shared" si="19"/>
        <v>0</v>
      </c>
    </row>
    <row r="2028" spans="6:6">
      <c r="F2028" s="361">
        <f t="shared" si="19"/>
        <v>0</v>
      </c>
    </row>
    <row r="2029" spans="6:6">
      <c r="F2029" s="361">
        <f t="shared" si="19"/>
        <v>0</v>
      </c>
    </row>
    <row r="2030" spans="6:6">
      <c r="F2030" s="361">
        <f t="shared" si="19"/>
        <v>0</v>
      </c>
    </row>
    <row r="2031" spans="6:6">
      <c r="F2031" s="361">
        <f t="shared" si="19"/>
        <v>0</v>
      </c>
    </row>
    <row r="2032" spans="6:6">
      <c r="F2032" s="361">
        <f t="shared" si="19"/>
        <v>0</v>
      </c>
    </row>
    <row r="2033" spans="6:6">
      <c r="F2033" s="361">
        <f t="shared" si="19"/>
        <v>0</v>
      </c>
    </row>
    <row r="2034" spans="6:6">
      <c r="F2034" s="361">
        <f t="shared" si="19"/>
        <v>0</v>
      </c>
    </row>
    <row r="2035" spans="6:6">
      <c r="F2035" s="361">
        <f t="shared" si="19"/>
        <v>0</v>
      </c>
    </row>
    <row r="2036" spans="6:6">
      <c r="F2036" s="361">
        <f t="shared" si="19"/>
        <v>0</v>
      </c>
    </row>
    <row r="2037" spans="6:6">
      <c r="F2037" s="361">
        <f t="shared" si="19"/>
        <v>0</v>
      </c>
    </row>
    <row r="2038" spans="6:6">
      <c r="F2038" s="361">
        <f t="shared" si="19"/>
        <v>0</v>
      </c>
    </row>
    <row r="2039" spans="6:6">
      <c r="F2039" s="361">
        <f t="shared" si="19"/>
        <v>0</v>
      </c>
    </row>
    <row r="2040" spans="6:6">
      <c r="F2040" s="361">
        <f t="shared" si="19"/>
        <v>0</v>
      </c>
    </row>
    <row r="2041" spans="6:6">
      <c r="F2041" s="361">
        <f t="shared" si="19"/>
        <v>0</v>
      </c>
    </row>
    <row r="2042" spans="6:6">
      <c r="F2042" s="361">
        <f t="shared" si="19"/>
        <v>0</v>
      </c>
    </row>
    <row r="2043" spans="6:6">
      <c r="F2043" s="361">
        <f t="shared" si="19"/>
        <v>0</v>
      </c>
    </row>
    <row r="2044" spans="6:6">
      <c r="F2044" s="361">
        <f t="shared" si="19"/>
        <v>0</v>
      </c>
    </row>
    <row r="2045" spans="6:6">
      <c r="F2045" s="361">
        <f t="shared" si="19"/>
        <v>0</v>
      </c>
    </row>
    <row r="2046" spans="6:6">
      <c r="F2046" s="361">
        <f t="shared" si="19"/>
        <v>0</v>
      </c>
    </row>
    <row r="2047" spans="6:6">
      <c r="F2047" s="361">
        <f t="shared" si="19"/>
        <v>0</v>
      </c>
    </row>
    <row r="2048" spans="6:6">
      <c r="F2048" s="361">
        <f t="shared" si="19"/>
        <v>0</v>
      </c>
    </row>
    <row r="2049" spans="6:6">
      <c r="F2049" s="361">
        <f t="shared" si="19"/>
        <v>0</v>
      </c>
    </row>
    <row r="2050" spans="6:6">
      <c r="F2050" s="361">
        <f t="shared" si="19"/>
        <v>0</v>
      </c>
    </row>
    <row r="2051" spans="6:6">
      <c r="F2051" s="361">
        <f t="shared" si="19"/>
        <v>0</v>
      </c>
    </row>
    <row r="2052" spans="6:6">
      <c r="F2052" s="361">
        <f t="shared" si="19"/>
        <v>0</v>
      </c>
    </row>
    <row r="2053" spans="6:6">
      <c r="F2053" s="361">
        <f t="shared" si="19"/>
        <v>0</v>
      </c>
    </row>
    <row r="2054" spans="6:6">
      <c r="F2054" s="361">
        <f t="shared" si="19"/>
        <v>0</v>
      </c>
    </row>
    <row r="2055" spans="6:6">
      <c r="F2055" s="361">
        <f t="shared" si="19"/>
        <v>0</v>
      </c>
    </row>
    <row r="2056" spans="6:6">
      <c r="F2056" s="361">
        <f t="shared" si="19"/>
        <v>0</v>
      </c>
    </row>
    <row r="2057" spans="6:6">
      <c r="F2057" s="361">
        <f t="shared" si="19"/>
        <v>0</v>
      </c>
    </row>
    <row r="2058" spans="6:6">
      <c r="F2058" s="361">
        <f t="shared" si="19"/>
        <v>0</v>
      </c>
    </row>
    <row r="2059" spans="6:6">
      <c r="F2059" s="361">
        <f t="shared" si="19"/>
        <v>0</v>
      </c>
    </row>
    <row r="2060" spans="6:6">
      <c r="F2060" s="361">
        <f t="shared" si="19"/>
        <v>0</v>
      </c>
    </row>
    <row r="2061" spans="6:6">
      <c r="F2061" s="361">
        <f t="shared" si="19"/>
        <v>0</v>
      </c>
    </row>
    <row r="2062" spans="6:6">
      <c r="F2062" s="361">
        <f t="shared" si="19"/>
        <v>0</v>
      </c>
    </row>
    <row r="2063" spans="6:6">
      <c r="F2063" s="361">
        <f t="shared" si="19"/>
        <v>0</v>
      </c>
    </row>
    <row r="2064" spans="6:6">
      <c r="F2064" s="361">
        <f t="shared" si="19"/>
        <v>0</v>
      </c>
    </row>
    <row r="2065" spans="6:6">
      <c r="F2065" s="361">
        <f t="shared" si="19"/>
        <v>0</v>
      </c>
    </row>
    <row r="2066" spans="6:6">
      <c r="F2066" s="361">
        <f t="shared" si="19"/>
        <v>0</v>
      </c>
    </row>
    <row r="2067" spans="6:6">
      <c r="F2067" s="361">
        <f t="shared" si="19"/>
        <v>0</v>
      </c>
    </row>
    <row r="2068" spans="6:6">
      <c r="F2068" s="361">
        <f t="shared" si="19"/>
        <v>0</v>
      </c>
    </row>
    <row r="2069" spans="6:6">
      <c r="F2069" s="361">
        <f t="shared" si="19"/>
        <v>0</v>
      </c>
    </row>
    <row r="2070" spans="6:6">
      <c r="F2070" s="361">
        <f t="shared" si="19"/>
        <v>0</v>
      </c>
    </row>
    <row r="2071" spans="6:6">
      <c r="F2071" s="361">
        <f t="shared" si="19"/>
        <v>0</v>
      </c>
    </row>
    <row r="2072" spans="6:6">
      <c r="F2072" s="361">
        <f t="shared" si="19"/>
        <v>0</v>
      </c>
    </row>
    <row r="2073" spans="6:6">
      <c r="F2073" s="361">
        <f t="shared" si="19"/>
        <v>0</v>
      </c>
    </row>
    <row r="2074" spans="6:6">
      <c r="F2074" s="361">
        <f t="shared" ref="F2074:F2137" si="20">C2074*D2074</f>
        <v>0</v>
      </c>
    </row>
    <row r="2075" spans="6:6">
      <c r="F2075" s="361">
        <f t="shared" si="20"/>
        <v>0</v>
      </c>
    </row>
    <row r="2076" spans="6:6">
      <c r="F2076" s="361">
        <f t="shared" si="20"/>
        <v>0</v>
      </c>
    </row>
    <row r="2077" spans="6:6">
      <c r="F2077" s="361">
        <f t="shared" si="20"/>
        <v>0</v>
      </c>
    </row>
    <row r="2078" spans="6:6">
      <c r="F2078" s="361">
        <f t="shared" si="20"/>
        <v>0</v>
      </c>
    </row>
    <row r="2079" spans="6:6">
      <c r="F2079" s="361">
        <f t="shared" si="20"/>
        <v>0</v>
      </c>
    </row>
    <row r="2080" spans="6:6">
      <c r="F2080" s="361">
        <f t="shared" si="20"/>
        <v>0</v>
      </c>
    </row>
    <row r="2081" spans="6:6">
      <c r="F2081" s="361">
        <f t="shared" si="20"/>
        <v>0</v>
      </c>
    </row>
    <row r="2082" spans="6:6">
      <c r="F2082" s="361">
        <f t="shared" si="20"/>
        <v>0</v>
      </c>
    </row>
    <row r="2083" spans="6:6">
      <c r="F2083" s="361">
        <f t="shared" si="20"/>
        <v>0</v>
      </c>
    </row>
    <row r="2084" spans="6:6">
      <c r="F2084" s="361">
        <f t="shared" si="20"/>
        <v>0</v>
      </c>
    </row>
    <row r="2085" spans="6:6">
      <c r="F2085" s="361">
        <f t="shared" si="20"/>
        <v>0</v>
      </c>
    </row>
    <row r="2086" spans="6:6">
      <c r="F2086" s="361">
        <f t="shared" si="20"/>
        <v>0</v>
      </c>
    </row>
    <row r="2087" spans="6:6">
      <c r="F2087" s="361">
        <f t="shared" si="20"/>
        <v>0</v>
      </c>
    </row>
    <row r="2088" spans="6:6">
      <c r="F2088" s="361">
        <f t="shared" si="20"/>
        <v>0</v>
      </c>
    </row>
    <row r="2089" spans="6:6">
      <c r="F2089" s="361">
        <f t="shared" si="20"/>
        <v>0</v>
      </c>
    </row>
    <row r="2090" spans="6:6">
      <c r="F2090" s="361">
        <f t="shared" si="20"/>
        <v>0</v>
      </c>
    </row>
    <row r="2091" spans="6:6">
      <c r="F2091" s="361">
        <f t="shared" si="20"/>
        <v>0</v>
      </c>
    </row>
    <row r="2092" spans="6:6">
      <c r="F2092" s="361">
        <f t="shared" si="20"/>
        <v>0</v>
      </c>
    </row>
    <row r="2093" spans="6:6">
      <c r="F2093" s="361">
        <f t="shared" si="20"/>
        <v>0</v>
      </c>
    </row>
    <row r="2094" spans="6:6">
      <c r="F2094" s="361">
        <f t="shared" si="20"/>
        <v>0</v>
      </c>
    </row>
    <row r="2095" spans="6:6">
      <c r="F2095" s="361">
        <f t="shared" si="20"/>
        <v>0</v>
      </c>
    </row>
    <row r="2096" spans="6:6">
      <c r="F2096" s="361">
        <f t="shared" si="20"/>
        <v>0</v>
      </c>
    </row>
    <row r="2097" spans="6:6">
      <c r="F2097" s="361">
        <f t="shared" si="20"/>
        <v>0</v>
      </c>
    </row>
    <row r="2098" spans="6:6">
      <c r="F2098" s="361">
        <f t="shared" si="20"/>
        <v>0</v>
      </c>
    </row>
    <row r="2099" spans="6:6">
      <c r="F2099" s="361">
        <f t="shared" si="20"/>
        <v>0</v>
      </c>
    </row>
    <row r="2100" spans="6:6">
      <c r="F2100" s="361">
        <f t="shared" si="20"/>
        <v>0</v>
      </c>
    </row>
    <row r="2101" spans="6:6">
      <c r="F2101" s="361">
        <f t="shared" si="20"/>
        <v>0</v>
      </c>
    </row>
    <row r="2102" spans="6:6">
      <c r="F2102" s="361">
        <f t="shared" si="20"/>
        <v>0</v>
      </c>
    </row>
    <row r="2103" spans="6:6">
      <c r="F2103" s="361">
        <f t="shared" si="20"/>
        <v>0</v>
      </c>
    </row>
    <row r="2104" spans="6:6">
      <c r="F2104" s="361">
        <f t="shared" si="20"/>
        <v>0</v>
      </c>
    </row>
    <row r="2105" spans="6:6">
      <c r="F2105" s="361">
        <f t="shared" si="20"/>
        <v>0</v>
      </c>
    </row>
    <row r="2106" spans="6:6">
      <c r="F2106" s="361">
        <f t="shared" si="20"/>
        <v>0</v>
      </c>
    </row>
    <row r="2107" spans="6:6">
      <c r="F2107" s="361">
        <f t="shared" si="20"/>
        <v>0</v>
      </c>
    </row>
    <row r="2108" spans="6:6">
      <c r="F2108" s="361">
        <f t="shared" si="20"/>
        <v>0</v>
      </c>
    </row>
    <row r="2109" spans="6:6">
      <c r="F2109" s="361">
        <f t="shared" si="20"/>
        <v>0</v>
      </c>
    </row>
    <row r="2110" spans="6:6">
      <c r="F2110" s="361">
        <f t="shared" si="20"/>
        <v>0</v>
      </c>
    </row>
    <row r="2111" spans="6:6">
      <c r="F2111" s="361">
        <f t="shared" si="20"/>
        <v>0</v>
      </c>
    </row>
    <row r="2112" spans="6:6">
      <c r="F2112" s="361">
        <f t="shared" si="20"/>
        <v>0</v>
      </c>
    </row>
    <row r="2113" spans="6:6">
      <c r="F2113" s="361">
        <f t="shared" si="20"/>
        <v>0</v>
      </c>
    </row>
    <row r="2114" spans="6:6">
      <c r="F2114" s="361">
        <f t="shared" si="20"/>
        <v>0</v>
      </c>
    </row>
    <row r="2115" spans="6:6">
      <c r="F2115" s="361">
        <f t="shared" si="20"/>
        <v>0</v>
      </c>
    </row>
    <row r="2116" spans="6:6">
      <c r="F2116" s="361">
        <f t="shared" si="20"/>
        <v>0</v>
      </c>
    </row>
    <row r="2117" spans="6:6">
      <c r="F2117" s="361">
        <f t="shared" si="20"/>
        <v>0</v>
      </c>
    </row>
    <row r="2118" spans="6:6">
      <c r="F2118" s="361">
        <f t="shared" si="20"/>
        <v>0</v>
      </c>
    </row>
    <row r="2119" spans="6:6">
      <c r="F2119" s="361">
        <f t="shared" si="20"/>
        <v>0</v>
      </c>
    </row>
    <row r="2120" spans="6:6">
      <c r="F2120" s="361">
        <f t="shared" si="20"/>
        <v>0</v>
      </c>
    </row>
    <row r="2121" spans="6:6">
      <c r="F2121" s="361">
        <f t="shared" si="20"/>
        <v>0</v>
      </c>
    </row>
    <row r="2122" spans="6:6">
      <c r="F2122" s="361">
        <f t="shared" si="20"/>
        <v>0</v>
      </c>
    </row>
    <row r="2123" spans="6:6">
      <c r="F2123" s="361">
        <f t="shared" si="20"/>
        <v>0</v>
      </c>
    </row>
    <row r="2124" spans="6:6">
      <c r="F2124" s="361">
        <f t="shared" si="20"/>
        <v>0</v>
      </c>
    </row>
    <row r="2125" spans="6:6">
      <c r="F2125" s="361">
        <f t="shared" si="20"/>
        <v>0</v>
      </c>
    </row>
    <row r="2126" spans="6:6">
      <c r="F2126" s="361">
        <f t="shared" si="20"/>
        <v>0</v>
      </c>
    </row>
    <row r="2127" spans="6:6">
      <c r="F2127" s="361">
        <f t="shared" si="20"/>
        <v>0</v>
      </c>
    </row>
    <row r="2128" spans="6:6">
      <c r="F2128" s="361">
        <f t="shared" si="20"/>
        <v>0</v>
      </c>
    </row>
    <row r="2129" spans="6:6">
      <c r="F2129" s="361">
        <f t="shared" si="20"/>
        <v>0</v>
      </c>
    </row>
    <row r="2130" spans="6:6">
      <c r="F2130" s="361">
        <f t="shared" si="20"/>
        <v>0</v>
      </c>
    </row>
    <row r="2131" spans="6:6">
      <c r="F2131" s="361">
        <f t="shared" si="20"/>
        <v>0</v>
      </c>
    </row>
    <row r="2132" spans="6:6">
      <c r="F2132" s="361">
        <f t="shared" si="20"/>
        <v>0</v>
      </c>
    </row>
    <row r="2133" spans="6:6">
      <c r="F2133" s="361">
        <f t="shared" si="20"/>
        <v>0</v>
      </c>
    </row>
    <row r="2134" spans="6:6">
      <c r="F2134" s="361">
        <f t="shared" si="20"/>
        <v>0</v>
      </c>
    </row>
    <row r="2135" spans="6:6">
      <c r="F2135" s="361">
        <f t="shared" si="20"/>
        <v>0</v>
      </c>
    </row>
    <row r="2136" spans="6:6">
      <c r="F2136" s="361">
        <f t="shared" si="20"/>
        <v>0</v>
      </c>
    </row>
    <row r="2137" spans="6:6">
      <c r="F2137" s="361">
        <f t="shared" si="20"/>
        <v>0</v>
      </c>
    </row>
    <row r="2138" spans="6:6">
      <c r="F2138" s="361">
        <f t="shared" ref="F2138:F2201" si="21">C2138*D2138</f>
        <v>0</v>
      </c>
    </row>
    <row r="2139" spans="6:6">
      <c r="F2139" s="361">
        <f t="shared" si="21"/>
        <v>0</v>
      </c>
    </row>
    <row r="2140" spans="6:6">
      <c r="F2140" s="361">
        <f t="shared" si="21"/>
        <v>0</v>
      </c>
    </row>
    <row r="2141" spans="6:6">
      <c r="F2141" s="361">
        <f t="shared" si="21"/>
        <v>0</v>
      </c>
    </row>
    <row r="2142" spans="6:6">
      <c r="F2142" s="361">
        <f t="shared" si="21"/>
        <v>0</v>
      </c>
    </row>
    <row r="2143" spans="6:6">
      <c r="F2143" s="361">
        <f t="shared" si="21"/>
        <v>0</v>
      </c>
    </row>
    <row r="2144" spans="6:6">
      <c r="F2144" s="361">
        <f t="shared" si="21"/>
        <v>0</v>
      </c>
    </row>
    <row r="2145" spans="6:6">
      <c r="F2145" s="361">
        <f t="shared" si="21"/>
        <v>0</v>
      </c>
    </row>
    <row r="2146" spans="6:6">
      <c r="F2146" s="361">
        <f t="shared" si="21"/>
        <v>0</v>
      </c>
    </row>
    <row r="2147" spans="6:6">
      <c r="F2147" s="361">
        <f t="shared" si="21"/>
        <v>0</v>
      </c>
    </row>
    <row r="2148" spans="6:6">
      <c r="F2148" s="361">
        <f t="shared" si="21"/>
        <v>0</v>
      </c>
    </row>
    <row r="2149" spans="6:6">
      <c r="F2149" s="361">
        <f t="shared" si="21"/>
        <v>0</v>
      </c>
    </row>
    <row r="2150" spans="6:6">
      <c r="F2150" s="361">
        <f t="shared" si="21"/>
        <v>0</v>
      </c>
    </row>
    <row r="2151" spans="6:6">
      <c r="F2151" s="361">
        <f t="shared" si="21"/>
        <v>0</v>
      </c>
    </row>
    <row r="2152" spans="6:6">
      <c r="F2152" s="361">
        <f t="shared" si="21"/>
        <v>0</v>
      </c>
    </row>
    <row r="2153" spans="6:6">
      <c r="F2153" s="361">
        <f t="shared" si="21"/>
        <v>0</v>
      </c>
    </row>
    <row r="2154" spans="6:6">
      <c r="F2154" s="361">
        <f t="shared" si="21"/>
        <v>0</v>
      </c>
    </row>
    <row r="2155" spans="6:6">
      <c r="F2155" s="361">
        <f t="shared" si="21"/>
        <v>0</v>
      </c>
    </row>
    <row r="2156" spans="6:6">
      <c r="F2156" s="361">
        <f t="shared" si="21"/>
        <v>0</v>
      </c>
    </row>
    <row r="2157" spans="6:6">
      <c r="F2157" s="361">
        <f t="shared" si="21"/>
        <v>0</v>
      </c>
    </row>
    <row r="2158" spans="6:6">
      <c r="F2158" s="361">
        <f t="shared" si="21"/>
        <v>0</v>
      </c>
    </row>
    <row r="2159" spans="6:6">
      <c r="F2159" s="361">
        <f t="shared" si="21"/>
        <v>0</v>
      </c>
    </row>
    <row r="2160" spans="6:6">
      <c r="F2160" s="361">
        <f t="shared" si="21"/>
        <v>0</v>
      </c>
    </row>
    <row r="2161" spans="6:6">
      <c r="F2161" s="361">
        <f t="shared" si="21"/>
        <v>0</v>
      </c>
    </row>
    <row r="2162" spans="6:6">
      <c r="F2162" s="361">
        <f t="shared" si="21"/>
        <v>0</v>
      </c>
    </row>
    <row r="2163" spans="6:6">
      <c r="F2163" s="361">
        <f t="shared" si="21"/>
        <v>0</v>
      </c>
    </row>
    <row r="2164" spans="6:6">
      <c r="F2164" s="361">
        <f t="shared" si="21"/>
        <v>0</v>
      </c>
    </row>
    <row r="2165" spans="6:6">
      <c r="F2165" s="361">
        <f t="shared" si="21"/>
        <v>0</v>
      </c>
    </row>
    <row r="2166" spans="6:6">
      <c r="F2166" s="361">
        <f t="shared" si="21"/>
        <v>0</v>
      </c>
    </row>
    <row r="2167" spans="6:6">
      <c r="F2167" s="361">
        <f t="shared" si="21"/>
        <v>0</v>
      </c>
    </row>
    <row r="2168" spans="6:6">
      <c r="F2168" s="361">
        <f t="shared" si="21"/>
        <v>0</v>
      </c>
    </row>
    <row r="2169" spans="6:6">
      <c r="F2169" s="361">
        <f t="shared" si="21"/>
        <v>0</v>
      </c>
    </row>
    <row r="2170" spans="6:6">
      <c r="F2170" s="361">
        <f t="shared" si="21"/>
        <v>0</v>
      </c>
    </row>
    <row r="2171" spans="6:6">
      <c r="F2171" s="361">
        <f t="shared" si="21"/>
        <v>0</v>
      </c>
    </row>
    <row r="2172" spans="6:6">
      <c r="F2172" s="361">
        <f t="shared" si="21"/>
        <v>0</v>
      </c>
    </row>
    <row r="2173" spans="6:6">
      <c r="F2173" s="361">
        <f t="shared" si="21"/>
        <v>0</v>
      </c>
    </row>
    <row r="2174" spans="6:6">
      <c r="F2174" s="361">
        <f t="shared" si="21"/>
        <v>0</v>
      </c>
    </row>
    <row r="2175" spans="6:6">
      <c r="F2175" s="361">
        <f t="shared" si="21"/>
        <v>0</v>
      </c>
    </row>
    <row r="2176" spans="6:6">
      <c r="F2176" s="361">
        <f t="shared" si="21"/>
        <v>0</v>
      </c>
    </row>
    <row r="2177" spans="6:6">
      <c r="F2177" s="361">
        <f t="shared" si="21"/>
        <v>0</v>
      </c>
    </row>
    <row r="2178" spans="6:6">
      <c r="F2178" s="361">
        <f t="shared" si="21"/>
        <v>0</v>
      </c>
    </row>
    <row r="2179" spans="6:6">
      <c r="F2179" s="361">
        <f t="shared" si="21"/>
        <v>0</v>
      </c>
    </row>
    <row r="2180" spans="6:6">
      <c r="F2180" s="361">
        <f t="shared" si="21"/>
        <v>0</v>
      </c>
    </row>
    <row r="2181" spans="6:6">
      <c r="F2181" s="361">
        <f t="shared" si="21"/>
        <v>0</v>
      </c>
    </row>
    <row r="2182" spans="6:6">
      <c r="F2182" s="361">
        <f t="shared" si="21"/>
        <v>0</v>
      </c>
    </row>
    <row r="2183" spans="6:6">
      <c r="F2183" s="361">
        <f t="shared" si="21"/>
        <v>0</v>
      </c>
    </row>
    <row r="2184" spans="6:6">
      <c r="F2184" s="361">
        <f t="shared" si="21"/>
        <v>0</v>
      </c>
    </row>
    <row r="2185" spans="6:6">
      <c r="F2185" s="361">
        <f t="shared" si="21"/>
        <v>0</v>
      </c>
    </row>
    <row r="2186" spans="6:6">
      <c r="F2186" s="361">
        <f t="shared" si="21"/>
        <v>0</v>
      </c>
    </row>
    <row r="2187" spans="6:6">
      <c r="F2187" s="361">
        <f t="shared" si="21"/>
        <v>0</v>
      </c>
    </row>
    <row r="2188" spans="6:6">
      <c r="F2188" s="361">
        <f t="shared" si="21"/>
        <v>0</v>
      </c>
    </row>
    <row r="2189" spans="6:6">
      <c r="F2189" s="361">
        <f t="shared" si="21"/>
        <v>0</v>
      </c>
    </row>
    <row r="2190" spans="6:6">
      <c r="F2190" s="361">
        <f t="shared" si="21"/>
        <v>0</v>
      </c>
    </row>
    <row r="2191" spans="6:6">
      <c r="F2191" s="361">
        <f t="shared" si="21"/>
        <v>0</v>
      </c>
    </row>
    <row r="2192" spans="6:6">
      <c r="F2192" s="361">
        <f t="shared" si="21"/>
        <v>0</v>
      </c>
    </row>
    <row r="2193" spans="6:6">
      <c r="F2193" s="361">
        <f t="shared" si="21"/>
        <v>0</v>
      </c>
    </row>
    <row r="2194" spans="6:6">
      <c r="F2194" s="361">
        <f t="shared" si="21"/>
        <v>0</v>
      </c>
    </row>
    <row r="2195" spans="6:6">
      <c r="F2195" s="361">
        <f t="shared" si="21"/>
        <v>0</v>
      </c>
    </row>
    <row r="2196" spans="6:6">
      <c r="F2196" s="361">
        <f t="shared" si="21"/>
        <v>0</v>
      </c>
    </row>
    <row r="2197" spans="6:6">
      <c r="F2197" s="361">
        <f t="shared" si="21"/>
        <v>0</v>
      </c>
    </row>
    <row r="2198" spans="6:6">
      <c r="F2198" s="361">
        <f t="shared" si="21"/>
        <v>0</v>
      </c>
    </row>
    <row r="2199" spans="6:6">
      <c r="F2199" s="361">
        <f t="shared" si="21"/>
        <v>0</v>
      </c>
    </row>
    <row r="2200" spans="6:6">
      <c r="F2200" s="361">
        <f t="shared" si="21"/>
        <v>0</v>
      </c>
    </row>
    <row r="2201" spans="6:6">
      <c r="F2201" s="361">
        <f t="shared" si="21"/>
        <v>0</v>
      </c>
    </row>
    <row r="2202" spans="6:6">
      <c r="F2202" s="361">
        <f t="shared" ref="F2202:F2265" si="22">C2202*D2202</f>
        <v>0</v>
      </c>
    </row>
    <row r="2203" spans="6:6">
      <c r="F2203" s="361">
        <f t="shared" si="22"/>
        <v>0</v>
      </c>
    </row>
    <row r="2204" spans="6:6">
      <c r="F2204" s="361">
        <f t="shared" si="22"/>
        <v>0</v>
      </c>
    </row>
    <row r="2205" spans="6:6">
      <c r="F2205" s="361">
        <f t="shared" si="22"/>
        <v>0</v>
      </c>
    </row>
    <row r="2206" spans="6:6">
      <c r="F2206" s="361">
        <f t="shared" si="22"/>
        <v>0</v>
      </c>
    </row>
    <row r="2207" spans="6:6">
      <c r="F2207" s="361">
        <f t="shared" si="22"/>
        <v>0</v>
      </c>
    </row>
    <row r="2208" spans="6:6">
      <c r="F2208" s="361">
        <f t="shared" si="22"/>
        <v>0</v>
      </c>
    </row>
    <row r="2209" spans="6:6">
      <c r="F2209" s="361">
        <f t="shared" si="22"/>
        <v>0</v>
      </c>
    </row>
    <row r="2210" spans="6:6">
      <c r="F2210" s="361">
        <f t="shared" si="22"/>
        <v>0</v>
      </c>
    </row>
    <row r="2211" spans="6:6">
      <c r="F2211" s="361">
        <f t="shared" si="22"/>
        <v>0</v>
      </c>
    </row>
    <row r="2212" spans="6:6">
      <c r="F2212" s="361">
        <f t="shared" si="22"/>
        <v>0</v>
      </c>
    </row>
    <row r="2213" spans="6:6">
      <c r="F2213" s="361">
        <f t="shared" si="22"/>
        <v>0</v>
      </c>
    </row>
    <row r="2214" spans="6:6">
      <c r="F2214" s="361">
        <f t="shared" si="22"/>
        <v>0</v>
      </c>
    </row>
    <row r="2215" spans="6:6">
      <c r="F2215" s="361">
        <f t="shared" si="22"/>
        <v>0</v>
      </c>
    </row>
    <row r="2216" spans="6:6">
      <c r="F2216" s="361">
        <f t="shared" si="22"/>
        <v>0</v>
      </c>
    </row>
    <row r="2217" spans="6:6">
      <c r="F2217" s="361">
        <f t="shared" si="22"/>
        <v>0</v>
      </c>
    </row>
    <row r="2218" spans="6:6">
      <c r="F2218" s="361">
        <f t="shared" si="22"/>
        <v>0</v>
      </c>
    </row>
    <row r="2219" spans="6:6">
      <c r="F2219" s="361">
        <f t="shared" si="22"/>
        <v>0</v>
      </c>
    </row>
    <row r="2220" spans="6:6">
      <c r="F2220" s="361">
        <f t="shared" si="22"/>
        <v>0</v>
      </c>
    </row>
    <row r="2221" spans="6:6">
      <c r="F2221" s="361">
        <f t="shared" si="22"/>
        <v>0</v>
      </c>
    </row>
    <row r="2222" spans="6:6">
      <c r="F2222" s="361">
        <f t="shared" si="22"/>
        <v>0</v>
      </c>
    </row>
    <row r="2223" spans="6:6">
      <c r="F2223" s="361">
        <f t="shared" si="22"/>
        <v>0</v>
      </c>
    </row>
    <row r="2224" spans="6:6">
      <c r="F2224" s="361">
        <f t="shared" si="22"/>
        <v>0</v>
      </c>
    </row>
    <row r="2225" spans="6:6">
      <c r="F2225" s="361">
        <f t="shared" si="22"/>
        <v>0</v>
      </c>
    </row>
    <row r="2226" spans="6:6">
      <c r="F2226" s="361">
        <f t="shared" si="22"/>
        <v>0</v>
      </c>
    </row>
    <row r="2227" spans="6:6">
      <c r="F2227" s="361">
        <f t="shared" si="22"/>
        <v>0</v>
      </c>
    </row>
    <row r="2228" spans="6:6">
      <c r="F2228" s="361">
        <f t="shared" si="22"/>
        <v>0</v>
      </c>
    </row>
    <row r="2229" spans="6:6">
      <c r="F2229" s="361">
        <f t="shared" si="22"/>
        <v>0</v>
      </c>
    </row>
    <row r="2230" spans="6:6">
      <c r="F2230" s="361">
        <f t="shared" si="22"/>
        <v>0</v>
      </c>
    </row>
    <row r="2231" spans="6:6">
      <c r="F2231" s="361">
        <f t="shared" si="22"/>
        <v>0</v>
      </c>
    </row>
    <row r="2232" spans="6:6">
      <c r="F2232" s="361">
        <f t="shared" si="22"/>
        <v>0</v>
      </c>
    </row>
    <row r="2233" spans="6:6">
      <c r="F2233" s="361">
        <f t="shared" si="22"/>
        <v>0</v>
      </c>
    </row>
    <row r="2234" spans="6:6">
      <c r="F2234" s="361">
        <f t="shared" si="22"/>
        <v>0</v>
      </c>
    </row>
    <row r="2235" spans="6:6">
      <c r="F2235" s="361">
        <f t="shared" si="22"/>
        <v>0</v>
      </c>
    </row>
    <row r="2236" spans="6:6">
      <c r="F2236" s="361">
        <f t="shared" si="22"/>
        <v>0</v>
      </c>
    </row>
    <row r="2237" spans="6:6">
      <c r="F2237" s="361">
        <f t="shared" si="22"/>
        <v>0</v>
      </c>
    </row>
    <row r="2238" spans="6:6">
      <c r="F2238" s="361">
        <f t="shared" si="22"/>
        <v>0</v>
      </c>
    </row>
    <row r="2239" spans="6:6">
      <c r="F2239" s="361">
        <f t="shared" si="22"/>
        <v>0</v>
      </c>
    </row>
    <row r="2240" spans="6:6">
      <c r="F2240" s="361">
        <f t="shared" si="22"/>
        <v>0</v>
      </c>
    </row>
    <row r="2241" spans="6:6">
      <c r="F2241" s="361">
        <f t="shared" si="22"/>
        <v>0</v>
      </c>
    </row>
    <row r="2242" spans="6:6">
      <c r="F2242" s="361">
        <f t="shared" si="22"/>
        <v>0</v>
      </c>
    </row>
    <row r="2243" spans="6:6">
      <c r="F2243" s="361">
        <f t="shared" si="22"/>
        <v>0</v>
      </c>
    </row>
    <row r="2244" spans="6:6">
      <c r="F2244" s="361">
        <f t="shared" si="22"/>
        <v>0</v>
      </c>
    </row>
    <row r="2245" spans="6:6">
      <c r="F2245" s="361">
        <f t="shared" si="22"/>
        <v>0</v>
      </c>
    </row>
    <row r="2246" spans="6:6">
      <c r="F2246" s="361">
        <f t="shared" si="22"/>
        <v>0</v>
      </c>
    </row>
    <row r="2247" spans="6:6">
      <c r="F2247" s="361">
        <f t="shared" si="22"/>
        <v>0</v>
      </c>
    </row>
    <row r="2248" spans="6:6">
      <c r="F2248" s="361">
        <f t="shared" si="22"/>
        <v>0</v>
      </c>
    </row>
    <row r="2249" spans="6:6">
      <c r="F2249" s="361">
        <f t="shared" si="22"/>
        <v>0</v>
      </c>
    </row>
    <row r="2250" spans="6:6">
      <c r="F2250" s="361">
        <f t="shared" si="22"/>
        <v>0</v>
      </c>
    </row>
    <row r="2251" spans="6:6">
      <c r="F2251" s="361">
        <f t="shared" si="22"/>
        <v>0</v>
      </c>
    </row>
    <row r="2252" spans="6:6">
      <c r="F2252" s="361">
        <f t="shared" si="22"/>
        <v>0</v>
      </c>
    </row>
    <row r="2253" spans="6:6">
      <c r="F2253" s="361">
        <f t="shared" si="22"/>
        <v>0</v>
      </c>
    </row>
    <row r="2254" spans="6:6">
      <c r="F2254" s="361">
        <f t="shared" si="22"/>
        <v>0</v>
      </c>
    </row>
    <row r="2255" spans="6:6">
      <c r="F2255" s="361">
        <f t="shared" si="22"/>
        <v>0</v>
      </c>
    </row>
    <row r="2256" spans="6:6">
      <c r="F2256" s="361">
        <f t="shared" si="22"/>
        <v>0</v>
      </c>
    </row>
    <row r="2257" spans="6:6">
      <c r="F2257" s="361">
        <f t="shared" si="22"/>
        <v>0</v>
      </c>
    </row>
    <row r="2258" spans="6:6">
      <c r="F2258" s="361">
        <f t="shared" si="22"/>
        <v>0</v>
      </c>
    </row>
    <row r="2259" spans="6:6">
      <c r="F2259" s="361">
        <f t="shared" si="22"/>
        <v>0</v>
      </c>
    </row>
    <row r="2260" spans="6:6">
      <c r="F2260" s="361">
        <f t="shared" si="22"/>
        <v>0</v>
      </c>
    </row>
    <row r="2261" spans="6:6">
      <c r="F2261" s="361">
        <f t="shared" si="22"/>
        <v>0</v>
      </c>
    </row>
    <row r="2262" spans="6:6">
      <c r="F2262" s="361">
        <f t="shared" si="22"/>
        <v>0</v>
      </c>
    </row>
    <row r="2263" spans="6:6">
      <c r="F2263" s="361">
        <f t="shared" si="22"/>
        <v>0</v>
      </c>
    </row>
    <row r="2264" spans="6:6">
      <c r="F2264" s="361">
        <f t="shared" si="22"/>
        <v>0</v>
      </c>
    </row>
    <row r="2265" spans="6:6">
      <c r="F2265" s="361">
        <f t="shared" si="22"/>
        <v>0</v>
      </c>
    </row>
    <row r="2266" spans="6:6">
      <c r="F2266" s="361">
        <f t="shared" ref="F2266:F2329" si="23">C2266*D2266</f>
        <v>0</v>
      </c>
    </row>
    <row r="2267" spans="6:6">
      <c r="F2267" s="361">
        <f t="shared" si="23"/>
        <v>0</v>
      </c>
    </row>
    <row r="2268" spans="6:6">
      <c r="F2268" s="361">
        <f t="shared" si="23"/>
        <v>0</v>
      </c>
    </row>
    <row r="2269" spans="6:6">
      <c r="F2269" s="361">
        <f t="shared" si="23"/>
        <v>0</v>
      </c>
    </row>
    <row r="2270" spans="6:6">
      <c r="F2270" s="361">
        <f t="shared" si="23"/>
        <v>0</v>
      </c>
    </row>
    <row r="2271" spans="6:6">
      <c r="F2271" s="361">
        <f t="shared" si="23"/>
        <v>0</v>
      </c>
    </row>
    <row r="2272" spans="6:6">
      <c r="F2272" s="361">
        <f t="shared" si="23"/>
        <v>0</v>
      </c>
    </row>
    <row r="2273" spans="6:6">
      <c r="F2273" s="361">
        <f t="shared" si="23"/>
        <v>0</v>
      </c>
    </row>
    <row r="2274" spans="6:6">
      <c r="F2274" s="361">
        <f t="shared" si="23"/>
        <v>0</v>
      </c>
    </row>
    <row r="2275" spans="6:6">
      <c r="F2275" s="361">
        <f t="shared" si="23"/>
        <v>0</v>
      </c>
    </row>
    <row r="2276" spans="6:6">
      <c r="F2276" s="361">
        <f t="shared" si="23"/>
        <v>0</v>
      </c>
    </row>
    <row r="2277" spans="6:6">
      <c r="F2277" s="361">
        <f t="shared" si="23"/>
        <v>0</v>
      </c>
    </row>
    <row r="2278" spans="6:6">
      <c r="F2278" s="361">
        <f t="shared" si="23"/>
        <v>0</v>
      </c>
    </row>
    <row r="2279" spans="6:6">
      <c r="F2279" s="361">
        <f t="shared" si="23"/>
        <v>0</v>
      </c>
    </row>
    <row r="2280" spans="6:6">
      <c r="F2280" s="361">
        <f t="shared" si="23"/>
        <v>0</v>
      </c>
    </row>
    <row r="2281" spans="6:6">
      <c r="F2281" s="361">
        <f t="shared" si="23"/>
        <v>0</v>
      </c>
    </row>
    <row r="2282" spans="6:6">
      <c r="F2282" s="361">
        <f t="shared" si="23"/>
        <v>0</v>
      </c>
    </row>
    <row r="2283" spans="6:6">
      <c r="F2283" s="361">
        <f t="shared" si="23"/>
        <v>0</v>
      </c>
    </row>
    <row r="2284" spans="6:6">
      <c r="F2284" s="361">
        <f t="shared" si="23"/>
        <v>0</v>
      </c>
    </row>
    <row r="2285" spans="6:6">
      <c r="F2285" s="361">
        <f t="shared" si="23"/>
        <v>0</v>
      </c>
    </row>
    <row r="2286" spans="6:6">
      <c r="F2286" s="361">
        <f t="shared" si="23"/>
        <v>0</v>
      </c>
    </row>
    <row r="2287" spans="6:6">
      <c r="F2287" s="361">
        <f t="shared" si="23"/>
        <v>0</v>
      </c>
    </row>
    <row r="2288" spans="6:6">
      <c r="F2288" s="361">
        <f t="shared" si="23"/>
        <v>0</v>
      </c>
    </row>
    <row r="2289" spans="6:6">
      <c r="F2289" s="361">
        <f t="shared" si="23"/>
        <v>0</v>
      </c>
    </row>
    <row r="2290" spans="6:6">
      <c r="F2290" s="361">
        <f t="shared" si="23"/>
        <v>0</v>
      </c>
    </row>
    <row r="2291" spans="6:6">
      <c r="F2291" s="361">
        <f t="shared" si="23"/>
        <v>0</v>
      </c>
    </row>
    <row r="2292" spans="6:6">
      <c r="F2292" s="361">
        <f t="shared" si="23"/>
        <v>0</v>
      </c>
    </row>
    <row r="2293" spans="6:6">
      <c r="F2293" s="361">
        <f t="shared" si="23"/>
        <v>0</v>
      </c>
    </row>
    <row r="2294" spans="6:6">
      <c r="F2294" s="361">
        <f t="shared" si="23"/>
        <v>0</v>
      </c>
    </row>
    <row r="2295" spans="6:6">
      <c r="F2295" s="361">
        <f t="shared" si="23"/>
        <v>0</v>
      </c>
    </row>
    <row r="2296" spans="6:6">
      <c r="F2296" s="361">
        <f t="shared" si="23"/>
        <v>0</v>
      </c>
    </row>
    <row r="2297" spans="6:6">
      <c r="F2297" s="361">
        <f t="shared" si="23"/>
        <v>0</v>
      </c>
    </row>
    <row r="2298" spans="6:6">
      <c r="F2298" s="361">
        <f t="shared" si="23"/>
        <v>0</v>
      </c>
    </row>
    <row r="2299" spans="6:6">
      <c r="F2299" s="361">
        <f t="shared" si="23"/>
        <v>0</v>
      </c>
    </row>
    <row r="2300" spans="6:6">
      <c r="F2300" s="361">
        <f t="shared" si="23"/>
        <v>0</v>
      </c>
    </row>
    <row r="2301" spans="6:6">
      <c r="F2301" s="361">
        <f t="shared" si="23"/>
        <v>0</v>
      </c>
    </row>
    <row r="2302" spans="6:6">
      <c r="F2302" s="361">
        <f t="shared" si="23"/>
        <v>0</v>
      </c>
    </row>
    <row r="2303" spans="6:6">
      <c r="F2303" s="361">
        <f t="shared" si="23"/>
        <v>0</v>
      </c>
    </row>
    <row r="2304" spans="6:6">
      <c r="F2304" s="361">
        <f t="shared" si="23"/>
        <v>0</v>
      </c>
    </row>
    <row r="2305" spans="6:6">
      <c r="F2305" s="361">
        <f t="shared" si="23"/>
        <v>0</v>
      </c>
    </row>
    <row r="2306" spans="6:6">
      <c r="F2306" s="361">
        <f t="shared" si="23"/>
        <v>0</v>
      </c>
    </row>
    <row r="2307" spans="6:6">
      <c r="F2307" s="361">
        <f t="shared" si="23"/>
        <v>0</v>
      </c>
    </row>
    <row r="2308" spans="6:6">
      <c r="F2308" s="361">
        <f t="shared" si="23"/>
        <v>0</v>
      </c>
    </row>
    <row r="2309" spans="6:6">
      <c r="F2309" s="361">
        <f t="shared" si="23"/>
        <v>0</v>
      </c>
    </row>
    <row r="2310" spans="6:6">
      <c r="F2310" s="361">
        <f t="shared" si="23"/>
        <v>0</v>
      </c>
    </row>
    <row r="2311" spans="6:6">
      <c r="F2311" s="361">
        <f t="shared" si="23"/>
        <v>0</v>
      </c>
    </row>
    <row r="2312" spans="6:6">
      <c r="F2312" s="361">
        <f t="shared" si="23"/>
        <v>0</v>
      </c>
    </row>
    <row r="2313" spans="6:6">
      <c r="F2313" s="361">
        <f t="shared" si="23"/>
        <v>0</v>
      </c>
    </row>
    <row r="2314" spans="6:6">
      <c r="F2314" s="361">
        <f t="shared" si="23"/>
        <v>0</v>
      </c>
    </row>
    <row r="2315" spans="6:6">
      <c r="F2315" s="361">
        <f t="shared" si="23"/>
        <v>0</v>
      </c>
    </row>
    <row r="2316" spans="6:6">
      <c r="F2316" s="361">
        <f t="shared" si="23"/>
        <v>0</v>
      </c>
    </row>
    <row r="2317" spans="6:6">
      <c r="F2317" s="361">
        <f t="shared" si="23"/>
        <v>0</v>
      </c>
    </row>
    <row r="2318" spans="6:6">
      <c r="F2318" s="361">
        <f t="shared" si="23"/>
        <v>0</v>
      </c>
    </row>
    <row r="2319" spans="6:6">
      <c r="F2319" s="361">
        <f t="shared" si="23"/>
        <v>0</v>
      </c>
    </row>
    <row r="2320" spans="6:6">
      <c r="F2320" s="361">
        <f t="shared" si="23"/>
        <v>0</v>
      </c>
    </row>
    <row r="2321" spans="6:6">
      <c r="F2321" s="361">
        <f t="shared" si="23"/>
        <v>0</v>
      </c>
    </row>
    <row r="2322" spans="6:6">
      <c r="F2322" s="361">
        <f t="shared" si="23"/>
        <v>0</v>
      </c>
    </row>
    <row r="2323" spans="6:6">
      <c r="F2323" s="361">
        <f t="shared" si="23"/>
        <v>0</v>
      </c>
    </row>
    <row r="2324" spans="6:6">
      <c r="F2324" s="361">
        <f t="shared" si="23"/>
        <v>0</v>
      </c>
    </row>
    <row r="2325" spans="6:6">
      <c r="F2325" s="361">
        <f t="shared" si="23"/>
        <v>0</v>
      </c>
    </row>
    <row r="2326" spans="6:6">
      <c r="F2326" s="361">
        <f t="shared" si="23"/>
        <v>0</v>
      </c>
    </row>
    <row r="2327" spans="6:6">
      <c r="F2327" s="361">
        <f t="shared" si="23"/>
        <v>0</v>
      </c>
    </row>
    <row r="2328" spans="6:6">
      <c r="F2328" s="361">
        <f t="shared" si="23"/>
        <v>0</v>
      </c>
    </row>
    <row r="2329" spans="6:6">
      <c r="F2329" s="361">
        <f t="shared" si="23"/>
        <v>0</v>
      </c>
    </row>
    <row r="2330" spans="6:6">
      <c r="F2330" s="361">
        <f t="shared" ref="F2330:F2393" si="24">C2330*D2330</f>
        <v>0</v>
      </c>
    </row>
    <row r="2331" spans="6:6">
      <c r="F2331" s="361">
        <f t="shared" si="24"/>
        <v>0</v>
      </c>
    </row>
    <row r="2332" spans="6:6">
      <c r="F2332" s="361">
        <f t="shared" si="24"/>
        <v>0</v>
      </c>
    </row>
    <row r="2333" spans="6:6">
      <c r="F2333" s="361">
        <f t="shared" si="24"/>
        <v>0</v>
      </c>
    </row>
    <row r="2334" spans="6:6">
      <c r="F2334" s="361">
        <f t="shared" si="24"/>
        <v>0</v>
      </c>
    </row>
    <row r="2335" spans="6:6">
      <c r="F2335" s="361">
        <f t="shared" si="24"/>
        <v>0</v>
      </c>
    </row>
    <row r="2336" spans="6:6">
      <c r="F2336" s="361">
        <f t="shared" si="24"/>
        <v>0</v>
      </c>
    </row>
    <row r="2337" spans="6:6">
      <c r="F2337" s="361">
        <f t="shared" si="24"/>
        <v>0</v>
      </c>
    </row>
    <row r="2338" spans="6:6">
      <c r="F2338" s="361">
        <f t="shared" si="24"/>
        <v>0</v>
      </c>
    </row>
    <row r="2339" spans="6:6">
      <c r="F2339" s="361">
        <f t="shared" si="24"/>
        <v>0</v>
      </c>
    </row>
    <row r="2340" spans="6:6">
      <c r="F2340" s="361">
        <f t="shared" si="24"/>
        <v>0</v>
      </c>
    </row>
    <row r="2341" spans="6:6">
      <c r="F2341" s="361">
        <f t="shared" si="24"/>
        <v>0</v>
      </c>
    </row>
    <row r="2342" spans="6:6">
      <c r="F2342" s="361">
        <f t="shared" si="24"/>
        <v>0</v>
      </c>
    </row>
    <row r="2343" spans="6:6">
      <c r="F2343" s="361">
        <f t="shared" si="24"/>
        <v>0</v>
      </c>
    </row>
    <row r="2344" spans="6:6">
      <c r="F2344" s="361">
        <f t="shared" si="24"/>
        <v>0</v>
      </c>
    </row>
    <row r="2345" spans="6:6">
      <c r="F2345" s="361">
        <f t="shared" si="24"/>
        <v>0</v>
      </c>
    </row>
    <row r="2346" spans="6:6">
      <c r="F2346" s="361">
        <f t="shared" si="24"/>
        <v>0</v>
      </c>
    </row>
    <row r="2347" spans="6:6">
      <c r="F2347" s="361">
        <f t="shared" si="24"/>
        <v>0</v>
      </c>
    </row>
    <row r="2348" spans="6:6">
      <c r="F2348" s="361">
        <f t="shared" si="24"/>
        <v>0</v>
      </c>
    </row>
    <row r="2349" spans="6:6">
      <c r="F2349" s="361">
        <f t="shared" si="24"/>
        <v>0</v>
      </c>
    </row>
    <row r="2350" spans="6:6">
      <c r="F2350" s="361">
        <f t="shared" si="24"/>
        <v>0</v>
      </c>
    </row>
    <row r="2351" spans="6:6">
      <c r="F2351" s="361">
        <f t="shared" si="24"/>
        <v>0</v>
      </c>
    </row>
    <row r="2352" spans="6:6">
      <c r="F2352" s="361">
        <f t="shared" si="24"/>
        <v>0</v>
      </c>
    </row>
    <row r="2353" spans="6:6">
      <c r="F2353" s="361">
        <f t="shared" si="24"/>
        <v>0</v>
      </c>
    </row>
    <row r="2354" spans="6:6">
      <c r="F2354" s="361">
        <f t="shared" si="24"/>
        <v>0</v>
      </c>
    </row>
    <row r="2355" spans="6:6">
      <c r="F2355" s="361">
        <f t="shared" si="24"/>
        <v>0</v>
      </c>
    </row>
    <row r="2356" spans="6:6">
      <c r="F2356" s="361">
        <f t="shared" si="24"/>
        <v>0</v>
      </c>
    </row>
    <row r="2357" spans="6:6">
      <c r="F2357" s="361">
        <f t="shared" si="24"/>
        <v>0</v>
      </c>
    </row>
    <row r="2358" spans="6:6">
      <c r="F2358" s="361">
        <f t="shared" si="24"/>
        <v>0</v>
      </c>
    </row>
    <row r="2359" spans="6:6">
      <c r="F2359" s="361">
        <f t="shared" si="24"/>
        <v>0</v>
      </c>
    </row>
    <row r="2360" spans="6:6">
      <c r="F2360" s="361">
        <f t="shared" si="24"/>
        <v>0</v>
      </c>
    </row>
    <row r="2361" spans="6:6">
      <c r="F2361" s="361">
        <f t="shared" si="24"/>
        <v>0</v>
      </c>
    </row>
    <row r="2362" spans="6:6">
      <c r="F2362" s="361">
        <f t="shared" si="24"/>
        <v>0</v>
      </c>
    </row>
    <row r="2363" spans="6:6">
      <c r="F2363" s="361">
        <f t="shared" si="24"/>
        <v>0</v>
      </c>
    </row>
    <row r="2364" spans="6:6">
      <c r="F2364" s="361">
        <f t="shared" si="24"/>
        <v>0</v>
      </c>
    </row>
    <row r="2365" spans="6:6">
      <c r="F2365" s="361">
        <f t="shared" si="24"/>
        <v>0</v>
      </c>
    </row>
    <row r="2366" spans="6:6">
      <c r="F2366" s="361">
        <f t="shared" si="24"/>
        <v>0</v>
      </c>
    </row>
    <row r="2367" spans="6:6">
      <c r="F2367" s="361">
        <f t="shared" si="24"/>
        <v>0</v>
      </c>
    </row>
    <row r="2368" spans="6:6">
      <c r="F2368" s="361">
        <f t="shared" si="24"/>
        <v>0</v>
      </c>
    </row>
    <row r="2369" spans="6:6">
      <c r="F2369" s="361">
        <f t="shared" si="24"/>
        <v>0</v>
      </c>
    </row>
    <row r="2370" spans="6:6">
      <c r="F2370" s="361">
        <f t="shared" si="24"/>
        <v>0</v>
      </c>
    </row>
    <row r="2371" spans="6:6">
      <c r="F2371" s="361">
        <f t="shared" si="24"/>
        <v>0</v>
      </c>
    </row>
    <row r="2372" spans="6:6">
      <c r="F2372" s="361">
        <f t="shared" si="24"/>
        <v>0</v>
      </c>
    </row>
    <row r="2373" spans="6:6">
      <c r="F2373" s="361">
        <f t="shared" si="24"/>
        <v>0</v>
      </c>
    </row>
    <row r="2374" spans="6:6">
      <c r="F2374" s="361">
        <f t="shared" si="24"/>
        <v>0</v>
      </c>
    </row>
    <row r="2375" spans="6:6">
      <c r="F2375" s="361">
        <f t="shared" si="24"/>
        <v>0</v>
      </c>
    </row>
    <row r="2376" spans="6:6">
      <c r="F2376" s="361">
        <f t="shared" si="24"/>
        <v>0</v>
      </c>
    </row>
    <row r="2377" spans="6:6">
      <c r="F2377" s="361">
        <f t="shared" si="24"/>
        <v>0</v>
      </c>
    </row>
    <row r="2378" spans="6:6">
      <c r="F2378" s="361">
        <f t="shared" si="24"/>
        <v>0</v>
      </c>
    </row>
    <row r="2379" spans="6:6">
      <c r="F2379" s="361">
        <f t="shared" si="24"/>
        <v>0</v>
      </c>
    </row>
    <row r="2380" spans="6:6">
      <c r="F2380" s="361">
        <f t="shared" si="24"/>
        <v>0</v>
      </c>
    </row>
    <row r="2381" spans="6:6">
      <c r="F2381" s="361">
        <f t="shared" si="24"/>
        <v>0</v>
      </c>
    </row>
    <row r="2382" spans="6:6">
      <c r="F2382" s="361">
        <f t="shared" si="24"/>
        <v>0</v>
      </c>
    </row>
    <row r="2383" spans="6:6">
      <c r="F2383" s="361">
        <f t="shared" si="24"/>
        <v>0</v>
      </c>
    </row>
    <row r="2384" spans="6:6">
      <c r="F2384" s="361">
        <f t="shared" si="24"/>
        <v>0</v>
      </c>
    </row>
    <row r="2385" spans="6:6">
      <c r="F2385" s="361">
        <f t="shared" si="24"/>
        <v>0</v>
      </c>
    </row>
    <row r="2386" spans="6:6">
      <c r="F2386" s="361">
        <f t="shared" si="24"/>
        <v>0</v>
      </c>
    </row>
    <row r="2387" spans="6:6">
      <c r="F2387" s="361">
        <f t="shared" si="24"/>
        <v>0</v>
      </c>
    </row>
    <row r="2388" spans="6:6">
      <c r="F2388" s="361">
        <f t="shared" si="24"/>
        <v>0</v>
      </c>
    </row>
    <row r="2389" spans="6:6">
      <c r="F2389" s="361">
        <f t="shared" si="24"/>
        <v>0</v>
      </c>
    </row>
    <row r="2390" spans="6:6">
      <c r="F2390" s="361">
        <f t="shared" si="24"/>
        <v>0</v>
      </c>
    </row>
    <row r="2391" spans="6:6">
      <c r="F2391" s="361">
        <f t="shared" si="24"/>
        <v>0</v>
      </c>
    </row>
    <row r="2392" spans="6:6">
      <c r="F2392" s="361">
        <f t="shared" si="24"/>
        <v>0</v>
      </c>
    </row>
    <row r="2393" spans="6:6">
      <c r="F2393" s="361">
        <f t="shared" si="24"/>
        <v>0</v>
      </c>
    </row>
    <row r="2394" spans="6:6">
      <c r="F2394" s="361">
        <f t="shared" ref="F2394:F2457" si="25">C2394*D2394</f>
        <v>0</v>
      </c>
    </row>
    <row r="2395" spans="6:6">
      <c r="F2395" s="361">
        <f t="shared" si="25"/>
        <v>0</v>
      </c>
    </row>
    <row r="2396" spans="6:6">
      <c r="F2396" s="361">
        <f t="shared" si="25"/>
        <v>0</v>
      </c>
    </row>
    <row r="2397" spans="6:6">
      <c r="F2397" s="361">
        <f t="shared" si="25"/>
        <v>0</v>
      </c>
    </row>
    <row r="2398" spans="6:6">
      <c r="F2398" s="361">
        <f t="shared" si="25"/>
        <v>0</v>
      </c>
    </row>
    <row r="2399" spans="6:6">
      <c r="F2399" s="361">
        <f t="shared" si="25"/>
        <v>0</v>
      </c>
    </row>
    <row r="2400" spans="6:6">
      <c r="F2400" s="361">
        <f t="shared" si="25"/>
        <v>0</v>
      </c>
    </row>
    <row r="2401" spans="6:6">
      <c r="F2401" s="361">
        <f t="shared" si="25"/>
        <v>0</v>
      </c>
    </row>
    <row r="2402" spans="6:6">
      <c r="F2402" s="361">
        <f t="shared" si="25"/>
        <v>0</v>
      </c>
    </row>
    <row r="2403" spans="6:6">
      <c r="F2403" s="361">
        <f t="shared" si="25"/>
        <v>0</v>
      </c>
    </row>
    <row r="2404" spans="6:6">
      <c r="F2404" s="361">
        <f t="shared" si="25"/>
        <v>0</v>
      </c>
    </row>
    <row r="2405" spans="6:6">
      <c r="F2405" s="361">
        <f t="shared" si="25"/>
        <v>0</v>
      </c>
    </row>
    <row r="2406" spans="6:6">
      <c r="F2406" s="361">
        <f t="shared" si="25"/>
        <v>0</v>
      </c>
    </row>
    <row r="2407" spans="6:6">
      <c r="F2407" s="361">
        <f t="shared" si="25"/>
        <v>0</v>
      </c>
    </row>
    <row r="2408" spans="6:6">
      <c r="F2408" s="361">
        <f t="shared" si="25"/>
        <v>0</v>
      </c>
    </row>
    <row r="2409" spans="6:6">
      <c r="F2409" s="361">
        <f t="shared" si="25"/>
        <v>0</v>
      </c>
    </row>
    <row r="2410" spans="6:6">
      <c r="F2410" s="361">
        <f t="shared" si="25"/>
        <v>0</v>
      </c>
    </row>
    <row r="2411" spans="6:6">
      <c r="F2411" s="361">
        <f t="shared" si="25"/>
        <v>0</v>
      </c>
    </row>
    <row r="2412" spans="6:6">
      <c r="F2412" s="361">
        <f t="shared" si="25"/>
        <v>0</v>
      </c>
    </row>
    <row r="2413" spans="6:6">
      <c r="F2413" s="361">
        <f t="shared" si="25"/>
        <v>0</v>
      </c>
    </row>
    <row r="2414" spans="6:6">
      <c r="F2414" s="361">
        <f t="shared" si="25"/>
        <v>0</v>
      </c>
    </row>
    <row r="2415" spans="6:6">
      <c r="F2415" s="361">
        <f t="shared" si="25"/>
        <v>0</v>
      </c>
    </row>
    <row r="2416" spans="6:6">
      <c r="F2416" s="361">
        <f t="shared" si="25"/>
        <v>0</v>
      </c>
    </row>
    <row r="2417" spans="6:6">
      <c r="F2417" s="361">
        <f t="shared" si="25"/>
        <v>0</v>
      </c>
    </row>
    <row r="2418" spans="6:6">
      <c r="F2418" s="361">
        <f t="shared" si="25"/>
        <v>0</v>
      </c>
    </row>
    <row r="2419" spans="6:6">
      <c r="F2419" s="361">
        <f t="shared" si="25"/>
        <v>0</v>
      </c>
    </row>
    <row r="2420" spans="6:6">
      <c r="F2420" s="361">
        <f t="shared" si="25"/>
        <v>0</v>
      </c>
    </row>
    <row r="2421" spans="6:6">
      <c r="F2421" s="361">
        <f t="shared" si="25"/>
        <v>0</v>
      </c>
    </row>
    <row r="2422" spans="6:6">
      <c r="F2422" s="361">
        <f t="shared" si="25"/>
        <v>0</v>
      </c>
    </row>
    <row r="2423" spans="6:6">
      <c r="F2423" s="361">
        <f t="shared" si="25"/>
        <v>0</v>
      </c>
    </row>
    <row r="2424" spans="6:6">
      <c r="F2424" s="361">
        <f t="shared" si="25"/>
        <v>0</v>
      </c>
    </row>
    <row r="2425" spans="6:6">
      <c r="F2425" s="361">
        <f t="shared" si="25"/>
        <v>0</v>
      </c>
    </row>
    <row r="2426" spans="6:6">
      <c r="F2426" s="361">
        <f t="shared" si="25"/>
        <v>0</v>
      </c>
    </row>
    <row r="2427" spans="6:6">
      <c r="F2427" s="361">
        <f t="shared" si="25"/>
        <v>0</v>
      </c>
    </row>
    <row r="2428" spans="6:6">
      <c r="F2428" s="361">
        <f t="shared" si="25"/>
        <v>0</v>
      </c>
    </row>
    <row r="2429" spans="6:6">
      <c r="F2429" s="361">
        <f t="shared" si="25"/>
        <v>0</v>
      </c>
    </row>
    <row r="2430" spans="6:6">
      <c r="F2430" s="361">
        <f t="shared" si="25"/>
        <v>0</v>
      </c>
    </row>
    <row r="2431" spans="6:6">
      <c r="F2431" s="361">
        <f t="shared" si="25"/>
        <v>0</v>
      </c>
    </row>
    <row r="2432" spans="6:6">
      <c r="F2432" s="361">
        <f t="shared" si="25"/>
        <v>0</v>
      </c>
    </row>
    <row r="2433" spans="6:6">
      <c r="F2433" s="361">
        <f t="shared" si="25"/>
        <v>0</v>
      </c>
    </row>
    <row r="2434" spans="6:6">
      <c r="F2434" s="361">
        <f t="shared" si="25"/>
        <v>0</v>
      </c>
    </row>
    <row r="2435" spans="6:6">
      <c r="F2435" s="361">
        <f t="shared" si="25"/>
        <v>0</v>
      </c>
    </row>
    <row r="2436" spans="6:6">
      <c r="F2436" s="361">
        <f t="shared" si="25"/>
        <v>0</v>
      </c>
    </row>
    <row r="2437" spans="6:6">
      <c r="F2437" s="361">
        <f t="shared" si="25"/>
        <v>0</v>
      </c>
    </row>
    <row r="2438" spans="6:6">
      <c r="F2438" s="361">
        <f t="shared" si="25"/>
        <v>0</v>
      </c>
    </row>
    <row r="2439" spans="6:6">
      <c r="F2439" s="361">
        <f t="shared" si="25"/>
        <v>0</v>
      </c>
    </row>
    <row r="2440" spans="6:6">
      <c r="F2440" s="361">
        <f t="shared" si="25"/>
        <v>0</v>
      </c>
    </row>
    <row r="2441" spans="6:6">
      <c r="F2441" s="361">
        <f t="shared" si="25"/>
        <v>0</v>
      </c>
    </row>
    <row r="2442" spans="6:6">
      <c r="F2442" s="361">
        <f t="shared" si="25"/>
        <v>0</v>
      </c>
    </row>
    <row r="2443" spans="6:6">
      <c r="F2443" s="361">
        <f t="shared" si="25"/>
        <v>0</v>
      </c>
    </row>
    <row r="2444" spans="6:6">
      <c r="F2444" s="361">
        <f t="shared" si="25"/>
        <v>0</v>
      </c>
    </row>
    <row r="2445" spans="6:6">
      <c r="F2445" s="361">
        <f t="shared" si="25"/>
        <v>0</v>
      </c>
    </row>
    <row r="2446" spans="6:6">
      <c r="F2446" s="361">
        <f t="shared" si="25"/>
        <v>0</v>
      </c>
    </row>
    <row r="2447" spans="6:6">
      <c r="F2447" s="361">
        <f t="shared" si="25"/>
        <v>0</v>
      </c>
    </row>
    <row r="2448" spans="6:6">
      <c r="F2448" s="361">
        <f t="shared" si="25"/>
        <v>0</v>
      </c>
    </row>
    <row r="2449" spans="6:6">
      <c r="F2449" s="361">
        <f t="shared" si="25"/>
        <v>0</v>
      </c>
    </row>
    <row r="2450" spans="6:6">
      <c r="F2450" s="361">
        <f t="shared" si="25"/>
        <v>0</v>
      </c>
    </row>
    <row r="2451" spans="6:6">
      <c r="F2451" s="361">
        <f t="shared" si="25"/>
        <v>0</v>
      </c>
    </row>
    <row r="2452" spans="6:6">
      <c r="F2452" s="361">
        <f t="shared" si="25"/>
        <v>0</v>
      </c>
    </row>
    <row r="2453" spans="6:6">
      <c r="F2453" s="361">
        <f t="shared" si="25"/>
        <v>0</v>
      </c>
    </row>
    <row r="2454" spans="6:6">
      <c r="F2454" s="361">
        <f t="shared" si="25"/>
        <v>0</v>
      </c>
    </row>
    <row r="2455" spans="6:6">
      <c r="F2455" s="361">
        <f t="shared" si="25"/>
        <v>0</v>
      </c>
    </row>
    <row r="2456" spans="6:6">
      <c r="F2456" s="361">
        <f t="shared" si="25"/>
        <v>0</v>
      </c>
    </row>
    <row r="2457" spans="6:6">
      <c r="F2457" s="361">
        <f t="shared" si="25"/>
        <v>0</v>
      </c>
    </row>
    <row r="2458" spans="6:6">
      <c r="F2458" s="361">
        <f t="shared" ref="F2458:F2521" si="26">C2458*D2458</f>
        <v>0</v>
      </c>
    </row>
    <row r="2459" spans="6:6">
      <c r="F2459" s="361">
        <f t="shared" si="26"/>
        <v>0</v>
      </c>
    </row>
    <row r="2460" spans="6:6">
      <c r="F2460" s="361">
        <f t="shared" si="26"/>
        <v>0</v>
      </c>
    </row>
    <row r="2461" spans="6:6">
      <c r="F2461" s="361">
        <f t="shared" si="26"/>
        <v>0</v>
      </c>
    </row>
    <row r="2462" spans="6:6">
      <c r="F2462" s="361">
        <f t="shared" si="26"/>
        <v>0</v>
      </c>
    </row>
    <row r="2463" spans="6:6">
      <c r="F2463" s="361">
        <f t="shared" si="26"/>
        <v>0</v>
      </c>
    </row>
    <row r="2464" spans="6:6">
      <c r="F2464" s="361">
        <f t="shared" si="26"/>
        <v>0</v>
      </c>
    </row>
    <row r="2465" spans="6:6">
      <c r="F2465" s="361">
        <f t="shared" si="26"/>
        <v>0</v>
      </c>
    </row>
    <row r="2466" spans="6:6">
      <c r="F2466" s="361">
        <f t="shared" si="26"/>
        <v>0</v>
      </c>
    </row>
    <row r="2467" spans="6:6">
      <c r="F2467" s="361">
        <f t="shared" si="26"/>
        <v>0</v>
      </c>
    </row>
    <row r="2468" spans="6:6">
      <c r="F2468" s="361">
        <f t="shared" si="26"/>
        <v>0</v>
      </c>
    </row>
    <row r="2469" spans="6:6">
      <c r="F2469" s="361">
        <f t="shared" si="26"/>
        <v>0</v>
      </c>
    </row>
    <row r="2470" spans="6:6">
      <c r="F2470" s="361">
        <f t="shared" si="26"/>
        <v>0</v>
      </c>
    </row>
    <row r="2471" spans="6:6">
      <c r="F2471" s="361">
        <f t="shared" si="26"/>
        <v>0</v>
      </c>
    </row>
    <row r="2472" spans="6:6">
      <c r="F2472" s="361">
        <f t="shared" si="26"/>
        <v>0</v>
      </c>
    </row>
    <row r="2473" spans="6:6">
      <c r="F2473" s="361">
        <f t="shared" si="26"/>
        <v>0</v>
      </c>
    </row>
    <row r="2474" spans="6:6">
      <c r="F2474" s="361">
        <f t="shared" si="26"/>
        <v>0</v>
      </c>
    </row>
    <row r="2475" spans="6:6">
      <c r="F2475" s="361">
        <f t="shared" si="26"/>
        <v>0</v>
      </c>
    </row>
    <row r="2476" spans="6:6">
      <c r="F2476" s="361">
        <f t="shared" si="26"/>
        <v>0</v>
      </c>
    </row>
    <row r="2477" spans="6:6">
      <c r="F2477" s="361">
        <f t="shared" si="26"/>
        <v>0</v>
      </c>
    </row>
    <row r="2478" spans="6:6">
      <c r="F2478" s="361">
        <f t="shared" si="26"/>
        <v>0</v>
      </c>
    </row>
    <row r="2479" spans="6:6">
      <c r="F2479" s="361">
        <f t="shared" si="26"/>
        <v>0</v>
      </c>
    </row>
    <row r="2480" spans="6:6">
      <c r="F2480" s="361">
        <f t="shared" si="26"/>
        <v>0</v>
      </c>
    </row>
    <row r="2481" spans="6:6">
      <c r="F2481" s="361">
        <f t="shared" si="26"/>
        <v>0</v>
      </c>
    </row>
    <row r="2482" spans="6:6">
      <c r="F2482" s="361">
        <f t="shared" si="26"/>
        <v>0</v>
      </c>
    </row>
    <row r="2483" spans="6:6">
      <c r="F2483" s="361">
        <f t="shared" si="26"/>
        <v>0</v>
      </c>
    </row>
    <row r="2484" spans="6:6">
      <c r="F2484" s="361">
        <f t="shared" si="26"/>
        <v>0</v>
      </c>
    </row>
    <row r="2485" spans="6:6">
      <c r="F2485" s="361">
        <f t="shared" si="26"/>
        <v>0</v>
      </c>
    </row>
    <row r="2486" spans="6:6">
      <c r="F2486" s="361">
        <f t="shared" si="26"/>
        <v>0</v>
      </c>
    </row>
    <row r="2487" spans="6:6">
      <c r="F2487" s="361">
        <f t="shared" si="26"/>
        <v>0</v>
      </c>
    </row>
    <row r="2488" spans="6:6">
      <c r="F2488" s="361">
        <f t="shared" si="26"/>
        <v>0</v>
      </c>
    </row>
    <row r="2489" spans="6:6">
      <c r="F2489" s="361">
        <f t="shared" si="26"/>
        <v>0</v>
      </c>
    </row>
    <row r="2490" spans="6:6">
      <c r="F2490" s="361">
        <f t="shared" si="26"/>
        <v>0</v>
      </c>
    </row>
    <row r="2491" spans="6:6">
      <c r="F2491" s="361">
        <f t="shared" si="26"/>
        <v>0</v>
      </c>
    </row>
    <row r="2492" spans="6:6">
      <c r="F2492" s="361">
        <f t="shared" si="26"/>
        <v>0</v>
      </c>
    </row>
    <row r="2493" spans="6:6">
      <c r="F2493" s="361">
        <f t="shared" si="26"/>
        <v>0</v>
      </c>
    </row>
    <row r="2494" spans="6:6">
      <c r="F2494" s="361">
        <f t="shared" si="26"/>
        <v>0</v>
      </c>
    </row>
    <row r="2495" spans="6:6">
      <c r="F2495" s="361">
        <f t="shared" si="26"/>
        <v>0</v>
      </c>
    </row>
    <row r="2496" spans="6:6">
      <c r="F2496" s="361">
        <f t="shared" si="26"/>
        <v>0</v>
      </c>
    </row>
    <row r="2497" spans="6:6">
      <c r="F2497" s="361">
        <f t="shared" si="26"/>
        <v>0</v>
      </c>
    </row>
    <row r="2498" spans="6:6">
      <c r="F2498" s="361">
        <f t="shared" si="26"/>
        <v>0</v>
      </c>
    </row>
    <row r="2499" spans="6:6">
      <c r="F2499" s="361">
        <f t="shared" si="26"/>
        <v>0</v>
      </c>
    </row>
    <row r="2500" spans="6:6">
      <c r="F2500" s="361">
        <f t="shared" si="26"/>
        <v>0</v>
      </c>
    </row>
    <row r="2501" spans="6:6">
      <c r="F2501" s="361">
        <f t="shared" si="26"/>
        <v>0</v>
      </c>
    </row>
    <row r="2502" spans="6:6">
      <c r="F2502" s="361">
        <f t="shared" si="26"/>
        <v>0</v>
      </c>
    </row>
    <row r="2503" spans="6:6">
      <c r="F2503" s="361">
        <f t="shared" si="26"/>
        <v>0</v>
      </c>
    </row>
    <row r="2504" spans="6:6">
      <c r="F2504" s="361">
        <f t="shared" si="26"/>
        <v>0</v>
      </c>
    </row>
    <row r="2505" spans="6:6">
      <c r="F2505" s="361">
        <f t="shared" si="26"/>
        <v>0</v>
      </c>
    </row>
    <row r="2506" spans="6:6">
      <c r="F2506" s="361">
        <f t="shared" si="26"/>
        <v>0</v>
      </c>
    </row>
    <row r="2507" spans="6:6">
      <c r="F2507" s="361">
        <f t="shared" si="26"/>
        <v>0</v>
      </c>
    </row>
    <row r="2508" spans="6:6">
      <c r="F2508" s="361">
        <f t="shared" si="26"/>
        <v>0</v>
      </c>
    </row>
    <row r="2509" spans="6:6">
      <c r="F2509" s="361">
        <f t="shared" si="26"/>
        <v>0</v>
      </c>
    </row>
    <row r="2510" spans="6:6">
      <c r="F2510" s="361">
        <f t="shared" si="26"/>
        <v>0</v>
      </c>
    </row>
    <row r="2511" spans="6:6">
      <c r="F2511" s="361">
        <f t="shared" si="26"/>
        <v>0</v>
      </c>
    </row>
    <row r="2512" spans="6:6">
      <c r="F2512" s="361">
        <f t="shared" si="26"/>
        <v>0</v>
      </c>
    </row>
    <row r="2513" spans="6:6">
      <c r="F2513" s="361">
        <f t="shared" si="26"/>
        <v>0</v>
      </c>
    </row>
    <row r="2514" spans="6:6">
      <c r="F2514" s="361">
        <f t="shared" si="26"/>
        <v>0</v>
      </c>
    </row>
    <row r="2515" spans="6:6">
      <c r="F2515" s="361">
        <f t="shared" si="26"/>
        <v>0</v>
      </c>
    </row>
    <row r="2516" spans="6:6">
      <c r="F2516" s="361">
        <f t="shared" si="26"/>
        <v>0</v>
      </c>
    </row>
    <row r="2517" spans="6:6">
      <c r="F2517" s="361">
        <f t="shared" si="26"/>
        <v>0</v>
      </c>
    </row>
    <row r="2518" spans="6:6">
      <c r="F2518" s="361">
        <f t="shared" si="26"/>
        <v>0</v>
      </c>
    </row>
    <row r="2519" spans="6:6">
      <c r="F2519" s="361">
        <f t="shared" si="26"/>
        <v>0</v>
      </c>
    </row>
    <row r="2520" spans="6:6">
      <c r="F2520" s="361">
        <f t="shared" si="26"/>
        <v>0</v>
      </c>
    </row>
    <row r="2521" spans="6:6">
      <c r="F2521" s="361">
        <f t="shared" si="26"/>
        <v>0</v>
      </c>
    </row>
    <row r="2522" spans="6:6">
      <c r="F2522" s="361">
        <f t="shared" ref="F2522:F2585" si="27">C2522*D2522</f>
        <v>0</v>
      </c>
    </row>
    <row r="2523" spans="6:6">
      <c r="F2523" s="361">
        <f t="shared" si="27"/>
        <v>0</v>
      </c>
    </row>
    <row r="2524" spans="6:6">
      <c r="F2524" s="361">
        <f t="shared" si="27"/>
        <v>0</v>
      </c>
    </row>
    <row r="2525" spans="6:6">
      <c r="F2525" s="361">
        <f t="shared" si="27"/>
        <v>0</v>
      </c>
    </row>
    <row r="2526" spans="6:6">
      <c r="F2526" s="361">
        <f t="shared" si="27"/>
        <v>0</v>
      </c>
    </row>
    <row r="2527" spans="6:6">
      <c r="F2527" s="361">
        <f t="shared" si="27"/>
        <v>0</v>
      </c>
    </row>
    <row r="2528" spans="6:6">
      <c r="F2528" s="361">
        <f t="shared" si="27"/>
        <v>0</v>
      </c>
    </row>
    <row r="2529" spans="6:6">
      <c r="F2529" s="361">
        <f t="shared" si="27"/>
        <v>0</v>
      </c>
    </row>
    <row r="2530" spans="6:6">
      <c r="F2530" s="361">
        <f t="shared" si="27"/>
        <v>0</v>
      </c>
    </row>
    <row r="2531" spans="6:6">
      <c r="F2531" s="361">
        <f t="shared" si="27"/>
        <v>0</v>
      </c>
    </row>
    <row r="2532" spans="6:6">
      <c r="F2532" s="361">
        <f t="shared" si="27"/>
        <v>0</v>
      </c>
    </row>
    <row r="2533" spans="6:6">
      <c r="F2533" s="361">
        <f t="shared" si="27"/>
        <v>0</v>
      </c>
    </row>
    <row r="2534" spans="6:6">
      <c r="F2534" s="361">
        <f t="shared" si="27"/>
        <v>0</v>
      </c>
    </row>
    <row r="2535" spans="6:6">
      <c r="F2535" s="361">
        <f t="shared" si="27"/>
        <v>0</v>
      </c>
    </row>
    <row r="2536" spans="6:6">
      <c r="F2536" s="361">
        <f t="shared" si="27"/>
        <v>0</v>
      </c>
    </row>
    <row r="2537" spans="6:6">
      <c r="F2537" s="361">
        <f t="shared" si="27"/>
        <v>0</v>
      </c>
    </row>
    <row r="2538" spans="6:6">
      <c r="F2538" s="361">
        <f t="shared" si="27"/>
        <v>0</v>
      </c>
    </row>
    <row r="2539" spans="6:6">
      <c r="F2539" s="361">
        <f t="shared" si="27"/>
        <v>0</v>
      </c>
    </row>
    <row r="2540" spans="6:6">
      <c r="F2540" s="361">
        <f t="shared" si="27"/>
        <v>0</v>
      </c>
    </row>
    <row r="2541" spans="6:6">
      <c r="F2541" s="361">
        <f t="shared" si="27"/>
        <v>0</v>
      </c>
    </row>
    <row r="2542" spans="6:6">
      <c r="F2542" s="361">
        <f t="shared" si="27"/>
        <v>0</v>
      </c>
    </row>
    <row r="2543" spans="6:6">
      <c r="F2543" s="361">
        <f t="shared" si="27"/>
        <v>0</v>
      </c>
    </row>
    <row r="2544" spans="6:6">
      <c r="F2544" s="361">
        <f t="shared" si="27"/>
        <v>0</v>
      </c>
    </row>
    <row r="2545" spans="6:6">
      <c r="F2545" s="361">
        <f t="shared" si="27"/>
        <v>0</v>
      </c>
    </row>
    <row r="2546" spans="6:6">
      <c r="F2546" s="361">
        <f t="shared" si="27"/>
        <v>0</v>
      </c>
    </row>
    <row r="2547" spans="6:6">
      <c r="F2547" s="361">
        <f t="shared" si="27"/>
        <v>0</v>
      </c>
    </row>
    <row r="2548" spans="6:6">
      <c r="F2548" s="361">
        <f t="shared" si="27"/>
        <v>0</v>
      </c>
    </row>
    <row r="2549" spans="6:6">
      <c r="F2549" s="361">
        <f t="shared" si="27"/>
        <v>0</v>
      </c>
    </row>
    <row r="2550" spans="6:6">
      <c r="F2550" s="361">
        <f t="shared" si="27"/>
        <v>0</v>
      </c>
    </row>
    <row r="2551" spans="6:6">
      <c r="F2551" s="361">
        <f t="shared" si="27"/>
        <v>0</v>
      </c>
    </row>
    <row r="2552" spans="6:6">
      <c r="F2552" s="361">
        <f t="shared" si="27"/>
        <v>0</v>
      </c>
    </row>
    <row r="2553" spans="6:6">
      <c r="F2553" s="361">
        <f t="shared" si="27"/>
        <v>0</v>
      </c>
    </row>
    <row r="2554" spans="6:6">
      <c r="F2554" s="361">
        <f t="shared" si="27"/>
        <v>0</v>
      </c>
    </row>
    <row r="2555" spans="6:6">
      <c r="F2555" s="361">
        <f t="shared" si="27"/>
        <v>0</v>
      </c>
    </row>
    <row r="2556" spans="6:6">
      <c r="F2556" s="361">
        <f t="shared" si="27"/>
        <v>0</v>
      </c>
    </row>
    <row r="2557" spans="6:6">
      <c r="F2557" s="361">
        <f t="shared" si="27"/>
        <v>0</v>
      </c>
    </row>
    <row r="2558" spans="6:6">
      <c r="F2558" s="361">
        <f t="shared" si="27"/>
        <v>0</v>
      </c>
    </row>
    <row r="2559" spans="6:6">
      <c r="F2559" s="361">
        <f t="shared" si="27"/>
        <v>0</v>
      </c>
    </row>
    <row r="2560" spans="6:6">
      <c r="F2560" s="361">
        <f t="shared" si="27"/>
        <v>0</v>
      </c>
    </row>
    <row r="2561" spans="6:6">
      <c r="F2561" s="361">
        <f t="shared" si="27"/>
        <v>0</v>
      </c>
    </row>
    <row r="2562" spans="6:6">
      <c r="F2562" s="361">
        <f t="shared" si="27"/>
        <v>0</v>
      </c>
    </row>
    <row r="2563" spans="6:6">
      <c r="F2563" s="361">
        <f t="shared" si="27"/>
        <v>0</v>
      </c>
    </row>
    <row r="2564" spans="6:6">
      <c r="F2564" s="361">
        <f t="shared" si="27"/>
        <v>0</v>
      </c>
    </row>
    <row r="2565" spans="6:6">
      <c r="F2565" s="361">
        <f t="shared" si="27"/>
        <v>0</v>
      </c>
    </row>
    <row r="2566" spans="6:6">
      <c r="F2566" s="361">
        <f t="shared" si="27"/>
        <v>0</v>
      </c>
    </row>
    <row r="2567" spans="6:6">
      <c r="F2567" s="361">
        <f t="shared" si="27"/>
        <v>0</v>
      </c>
    </row>
    <row r="2568" spans="6:6">
      <c r="F2568" s="361">
        <f t="shared" si="27"/>
        <v>0</v>
      </c>
    </row>
    <row r="2569" spans="6:6">
      <c r="F2569" s="361">
        <f t="shared" si="27"/>
        <v>0</v>
      </c>
    </row>
    <row r="2570" spans="6:6">
      <c r="F2570" s="361">
        <f t="shared" si="27"/>
        <v>0</v>
      </c>
    </row>
    <row r="2571" spans="6:6">
      <c r="F2571" s="361">
        <f t="shared" si="27"/>
        <v>0</v>
      </c>
    </row>
    <row r="2572" spans="6:6">
      <c r="F2572" s="361">
        <f t="shared" si="27"/>
        <v>0</v>
      </c>
    </row>
    <row r="2573" spans="6:6">
      <c r="F2573" s="361">
        <f t="shared" si="27"/>
        <v>0</v>
      </c>
    </row>
    <row r="2574" spans="6:6">
      <c r="F2574" s="361">
        <f t="shared" si="27"/>
        <v>0</v>
      </c>
    </row>
    <row r="2575" spans="6:6">
      <c r="F2575" s="361">
        <f t="shared" si="27"/>
        <v>0</v>
      </c>
    </row>
    <row r="2576" spans="6:6">
      <c r="F2576" s="361">
        <f t="shared" si="27"/>
        <v>0</v>
      </c>
    </row>
    <row r="2577" spans="6:6">
      <c r="F2577" s="361">
        <f t="shared" si="27"/>
        <v>0</v>
      </c>
    </row>
    <row r="2578" spans="6:6">
      <c r="F2578" s="361">
        <f t="shared" si="27"/>
        <v>0</v>
      </c>
    </row>
    <row r="2579" spans="6:6">
      <c r="F2579" s="361">
        <f t="shared" si="27"/>
        <v>0</v>
      </c>
    </row>
    <row r="2580" spans="6:6">
      <c r="F2580" s="361">
        <f t="shared" si="27"/>
        <v>0</v>
      </c>
    </row>
    <row r="2581" spans="6:6">
      <c r="F2581" s="361">
        <f t="shared" si="27"/>
        <v>0</v>
      </c>
    </row>
    <row r="2582" spans="6:6">
      <c r="F2582" s="361">
        <f t="shared" si="27"/>
        <v>0</v>
      </c>
    </row>
    <row r="2583" spans="6:6">
      <c r="F2583" s="361">
        <f t="shared" si="27"/>
        <v>0</v>
      </c>
    </row>
    <row r="2584" spans="6:6">
      <c r="F2584" s="361">
        <f t="shared" si="27"/>
        <v>0</v>
      </c>
    </row>
    <row r="2585" spans="6:6">
      <c r="F2585" s="361">
        <f t="shared" si="27"/>
        <v>0</v>
      </c>
    </row>
    <row r="2586" spans="6:6">
      <c r="F2586" s="361">
        <f t="shared" ref="F2586:F2649" si="28">C2586*D2586</f>
        <v>0</v>
      </c>
    </row>
    <row r="2587" spans="6:6">
      <c r="F2587" s="361">
        <f t="shared" si="28"/>
        <v>0</v>
      </c>
    </row>
    <row r="2588" spans="6:6">
      <c r="F2588" s="361">
        <f t="shared" si="28"/>
        <v>0</v>
      </c>
    </row>
    <row r="2589" spans="6:6">
      <c r="F2589" s="361">
        <f t="shared" si="28"/>
        <v>0</v>
      </c>
    </row>
    <row r="2590" spans="6:6">
      <c r="F2590" s="361">
        <f t="shared" si="28"/>
        <v>0</v>
      </c>
    </row>
    <row r="2591" spans="6:6">
      <c r="F2591" s="361">
        <f t="shared" si="28"/>
        <v>0</v>
      </c>
    </row>
    <row r="2592" spans="6:6">
      <c r="F2592" s="361">
        <f t="shared" si="28"/>
        <v>0</v>
      </c>
    </row>
    <row r="2593" spans="6:6">
      <c r="F2593" s="361">
        <f t="shared" si="28"/>
        <v>0</v>
      </c>
    </row>
    <row r="2594" spans="6:6">
      <c r="F2594" s="361">
        <f t="shared" si="28"/>
        <v>0</v>
      </c>
    </row>
    <row r="2595" spans="6:6">
      <c r="F2595" s="361">
        <f t="shared" si="28"/>
        <v>0</v>
      </c>
    </row>
    <row r="2596" spans="6:6">
      <c r="F2596" s="361">
        <f t="shared" si="28"/>
        <v>0</v>
      </c>
    </row>
    <row r="2597" spans="6:6">
      <c r="F2597" s="361">
        <f t="shared" si="28"/>
        <v>0</v>
      </c>
    </row>
    <row r="2598" spans="6:6">
      <c r="F2598" s="361">
        <f t="shared" si="28"/>
        <v>0</v>
      </c>
    </row>
    <row r="2599" spans="6:6">
      <c r="F2599" s="361">
        <f t="shared" si="28"/>
        <v>0</v>
      </c>
    </row>
    <row r="2600" spans="6:6">
      <c r="F2600" s="361">
        <f t="shared" si="28"/>
        <v>0</v>
      </c>
    </row>
    <row r="2601" spans="6:6">
      <c r="F2601" s="361">
        <f t="shared" si="28"/>
        <v>0</v>
      </c>
    </row>
    <row r="2602" spans="6:6">
      <c r="F2602" s="361">
        <f t="shared" si="28"/>
        <v>0</v>
      </c>
    </row>
    <row r="2603" spans="6:6">
      <c r="F2603" s="361">
        <f t="shared" si="28"/>
        <v>0</v>
      </c>
    </row>
    <row r="2604" spans="6:6">
      <c r="F2604" s="361">
        <f t="shared" si="28"/>
        <v>0</v>
      </c>
    </row>
    <row r="2605" spans="6:6">
      <c r="F2605" s="361">
        <f t="shared" si="28"/>
        <v>0</v>
      </c>
    </row>
    <row r="2606" spans="6:6">
      <c r="F2606" s="361">
        <f t="shared" si="28"/>
        <v>0</v>
      </c>
    </row>
    <row r="2607" spans="6:6">
      <c r="F2607" s="361">
        <f t="shared" si="28"/>
        <v>0</v>
      </c>
    </row>
    <row r="2608" spans="6:6">
      <c r="F2608" s="361">
        <f t="shared" si="28"/>
        <v>0</v>
      </c>
    </row>
    <row r="2609" spans="6:6">
      <c r="F2609" s="361">
        <f t="shared" si="28"/>
        <v>0</v>
      </c>
    </row>
    <row r="2610" spans="6:6">
      <c r="F2610" s="361">
        <f t="shared" si="28"/>
        <v>0</v>
      </c>
    </row>
    <row r="2611" spans="6:6">
      <c r="F2611" s="361">
        <f t="shared" si="28"/>
        <v>0</v>
      </c>
    </row>
    <row r="2612" spans="6:6">
      <c r="F2612" s="361">
        <f t="shared" si="28"/>
        <v>0</v>
      </c>
    </row>
    <row r="2613" spans="6:6">
      <c r="F2613" s="361">
        <f t="shared" si="28"/>
        <v>0</v>
      </c>
    </row>
    <row r="2614" spans="6:6">
      <c r="F2614" s="361">
        <f t="shared" si="28"/>
        <v>0</v>
      </c>
    </row>
    <row r="2615" spans="6:6">
      <c r="F2615" s="361">
        <f t="shared" si="28"/>
        <v>0</v>
      </c>
    </row>
    <row r="2616" spans="6:6">
      <c r="F2616" s="361">
        <f t="shared" si="28"/>
        <v>0</v>
      </c>
    </row>
    <row r="2617" spans="6:6">
      <c r="F2617" s="361">
        <f t="shared" si="28"/>
        <v>0</v>
      </c>
    </row>
    <row r="2618" spans="6:6">
      <c r="F2618" s="361">
        <f t="shared" si="28"/>
        <v>0</v>
      </c>
    </row>
    <row r="2619" spans="6:6">
      <c r="F2619" s="361">
        <f t="shared" si="28"/>
        <v>0</v>
      </c>
    </row>
    <row r="2620" spans="6:6">
      <c r="F2620" s="361">
        <f t="shared" si="28"/>
        <v>0</v>
      </c>
    </row>
    <row r="2621" spans="6:6">
      <c r="F2621" s="361">
        <f t="shared" si="28"/>
        <v>0</v>
      </c>
    </row>
    <row r="2622" spans="6:6">
      <c r="F2622" s="361">
        <f t="shared" si="28"/>
        <v>0</v>
      </c>
    </row>
    <row r="2623" spans="6:6">
      <c r="F2623" s="361">
        <f t="shared" si="28"/>
        <v>0</v>
      </c>
    </row>
    <row r="2624" spans="6:6">
      <c r="F2624" s="361">
        <f t="shared" si="28"/>
        <v>0</v>
      </c>
    </row>
    <row r="2625" spans="6:6">
      <c r="F2625" s="361">
        <f t="shared" si="28"/>
        <v>0</v>
      </c>
    </row>
    <row r="2626" spans="6:6">
      <c r="F2626" s="361">
        <f t="shared" si="28"/>
        <v>0</v>
      </c>
    </row>
    <row r="2627" spans="6:6">
      <c r="F2627" s="361">
        <f t="shared" si="28"/>
        <v>0</v>
      </c>
    </row>
    <row r="2628" spans="6:6">
      <c r="F2628" s="361">
        <f t="shared" si="28"/>
        <v>0</v>
      </c>
    </row>
    <row r="2629" spans="6:6">
      <c r="F2629" s="361">
        <f t="shared" si="28"/>
        <v>0</v>
      </c>
    </row>
    <row r="2630" spans="6:6">
      <c r="F2630" s="361">
        <f t="shared" si="28"/>
        <v>0</v>
      </c>
    </row>
    <row r="2631" spans="6:6">
      <c r="F2631" s="361">
        <f t="shared" si="28"/>
        <v>0</v>
      </c>
    </row>
    <row r="2632" spans="6:6">
      <c r="F2632" s="361">
        <f t="shared" si="28"/>
        <v>0</v>
      </c>
    </row>
    <row r="2633" spans="6:6">
      <c r="F2633" s="361">
        <f t="shared" si="28"/>
        <v>0</v>
      </c>
    </row>
    <row r="2634" spans="6:6">
      <c r="F2634" s="361">
        <f t="shared" si="28"/>
        <v>0</v>
      </c>
    </row>
    <row r="2635" spans="6:6">
      <c r="F2635" s="361">
        <f t="shared" si="28"/>
        <v>0</v>
      </c>
    </row>
    <row r="2636" spans="6:6">
      <c r="F2636" s="361">
        <f t="shared" si="28"/>
        <v>0</v>
      </c>
    </row>
    <row r="2637" spans="6:6">
      <c r="F2637" s="361">
        <f t="shared" si="28"/>
        <v>0</v>
      </c>
    </row>
    <row r="2638" spans="6:6">
      <c r="F2638" s="361">
        <f t="shared" si="28"/>
        <v>0</v>
      </c>
    </row>
    <row r="2639" spans="6:6">
      <c r="F2639" s="361">
        <f t="shared" si="28"/>
        <v>0</v>
      </c>
    </row>
    <row r="2640" spans="6:6">
      <c r="F2640" s="361">
        <f t="shared" si="28"/>
        <v>0</v>
      </c>
    </row>
    <row r="2641" spans="6:6">
      <c r="F2641" s="361">
        <f t="shared" si="28"/>
        <v>0</v>
      </c>
    </row>
    <row r="2642" spans="6:6">
      <c r="F2642" s="361">
        <f t="shared" si="28"/>
        <v>0</v>
      </c>
    </row>
    <row r="2643" spans="6:6">
      <c r="F2643" s="361">
        <f t="shared" si="28"/>
        <v>0</v>
      </c>
    </row>
    <row r="2644" spans="6:6">
      <c r="F2644" s="361">
        <f t="shared" si="28"/>
        <v>0</v>
      </c>
    </row>
    <row r="2645" spans="6:6">
      <c r="F2645" s="361">
        <f t="shared" si="28"/>
        <v>0</v>
      </c>
    </row>
    <row r="2646" spans="6:6">
      <c r="F2646" s="361">
        <f t="shared" si="28"/>
        <v>0</v>
      </c>
    </row>
    <row r="2647" spans="6:6">
      <c r="F2647" s="361">
        <f t="shared" si="28"/>
        <v>0</v>
      </c>
    </row>
    <row r="2648" spans="6:6">
      <c r="F2648" s="361">
        <f t="shared" si="28"/>
        <v>0</v>
      </c>
    </row>
    <row r="2649" spans="6:6">
      <c r="F2649" s="361">
        <f t="shared" si="28"/>
        <v>0</v>
      </c>
    </row>
    <row r="2650" spans="6:6">
      <c r="F2650" s="361">
        <f t="shared" ref="F2650:F2713" si="29">C2650*D2650</f>
        <v>0</v>
      </c>
    </row>
    <row r="2651" spans="6:6">
      <c r="F2651" s="361">
        <f t="shared" si="29"/>
        <v>0</v>
      </c>
    </row>
    <row r="2652" spans="6:6">
      <c r="F2652" s="361">
        <f t="shared" si="29"/>
        <v>0</v>
      </c>
    </row>
    <row r="2653" spans="6:6">
      <c r="F2653" s="361">
        <f t="shared" si="29"/>
        <v>0</v>
      </c>
    </row>
    <row r="2654" spans="6:6">
      <c r="F2654" s="361">
        <f t="shared" si="29"/>
        <v>0</v>
      </c>
    </row>
    <row r="2655" spans="6:6">
      <c r="F2655" s="361">
        <f t="shared" si="29"/>
        <v>0</v>
      </c>
    </row>
    <row r="2656" spans="6:6">
      <c r="F2656" s="361">
        <f t="shared" si="29"/>
        <v>0</v>
      </c>
    </row>
    <row r="2657" spans="6:6">
      <c r="F2657" s="361">
        <f t="shared" si="29"/>
        <v>0</v>
      </c>
    </row>
    <row r="2658" spans="6:6">
      <c r="F2658" s="361">
        <f t="shared" si="29"/>
        <v>0</v>
      </c>
    </row>
    <row r="2659" spans="6:6">
      <c r="F2659" s="361">
        <f t="shared" si="29"/>
        <v>0</v>
      </c>
    </row>
    <row r="2660" spans="6:6">
      <c r="F2660" s="361">
        <f t="shared" si="29"/>
        <v>0</v>
      </c>
    </row>
    <row r="2661" spans="6:6">
      <c r="F2661" s="361">
        <f t="shared" si="29"/>
        <v>0</v>
      </c>
    </row>
    <row r="2662" spans="6:6">
      <c r="F2662" s="361">
        <f t="shared" si="29"/>
        <v>0</v>
      </c>
    </row>
    <row r="2663" spans="6:6">
      <c r="F2663" s="361">
        <f t="shared" si="29"/>
        <v>0</v>
      </c>
    </row>
    <row r="2664" spans="6:6">
      <c r="F2664" s="361">
        <f t="shared" si="29"/>
        <v>0</v>
      </c>
    </row>
    <row r="2665" spans="6:6">
      <c r="F2665" s="361">
        <f t="shared" si="29"/>
        <v>0</v>
      </c>
    </row>
    <row r="2666" spans="6:6">
      <c r="F2666" s="361">
        <f t="shared" si="29"/>
        <v>0</v>
      </c>
    </row>
    <row r="2667" spans="6:6">
      <c r="F2667" s="361">
        <f t="shared" si="29"/>
        <v>0</v>
      </c>
    </row>
    <row r="2668" spans="6:6">
      <c r="F2668" s="361">
        <f t="shared" si="29"/>
        <v>0</v>
      </c>
    </row>
    <row r="2669" spans="6:6">
      <c r="F2669" s="361">
        <f t="shared" si="29"/>
        <v>0</v>
      </c>
    </row>
    <row r="2670" spans="6:6">
      <c r="F2670" s="361">
        <f t="shared" si="29"/>
        <v>0</v>
      </c>
    </row>
    <row r="2671" spans="6:6">
      <c r="F2671" s="361">
        <f t="shared" si="29"/>
        <v>0</v>
      </c>
    </row>
    <row r="2672" spans="6:6">
      <c r="F2672" s="361">
        <f t="shared" si="29"/>
        <v>0</v>
      </c>
    </row>
    <row r="2673" spans="6:6">
      <c r="F2673" s="361">
        <f t="shared" si="29"/>
        <v>0</v>
      </c>
    </row>
    <row r="2674" spans="6:6">
      <c r="F2674" s="361">
        <f t="shared" si="29"/>
        <v>0</v>
      </c>
    </row>
    <row r="2675" spans="6:6">
      <c r="F2675" s="361">
        <f t="shared" si="29"/>
        <v>0</v>
      </c>
    </row>
    <row r="2676" spans="6:6">
      <c r="F2676" s="361">
        <f t="shared" si="29"/>
        <v>0</v>
      </c>
    </row>
    <row r="2677" spans="6:6">
      <c r="F2677" s="361">
        <f t="shared" si="29"/>
        <v>0</v>
      </c>
    </row>
    <row r="2678" spans="6:6">
      <c r="F2678" s="361">
        <f t="shared" si="29"/>
        <v>0</v>
      </c>
    </row>
    <row r="2679" spans="6:6">
      <c r="F2679" s="361">
        <f t="shared" si="29"/>
        <v>0</v>
      </c>
    </row>
    <row r="2680" spans="6:6">
      <c r="F2680" s="361">
        <f t="shared" si="29"/>
        <v>0</v>
      </c>
    </row>
    <row r="2681" spans="6:6">
      <c r="F2681" s="361">
        <f t="shared" si="29"/>
        <v>0</v>
      </c>
    </row>
    <row r="2682" spans="6:6">
      <c r="F2682" s="361">
        <f t="shared" si="29"/>
        <v>0</v>
      </c>
    </row>
    <row r="2683" spans="6:6">
      <c r="F2683" s="361">
        <f t="shared" si="29"/>
        <v>0</v>
      </c>
    </row>
    <row r="2684" spans="6:6">
      <c r="F2684" s="361">
        <f t="shared" si="29"/>
        <v>0</v>
      </c>
    </row>
    <row r="2685" spans="6:6">
      <c r="F2685" s="361">
        <f t="shared" si="29"/>
        <v>0</v>
      </c>
    </row>
    <row r="2686" spans="6:6">
      <c r="F2686" s="361">
        <f t="shared" si="29"/>
        <v>0</v>
      </c>
    </row>
    <row r="2687" spans="6:6">
      <c r="F2687" s="361">
        <f t="shared" si="29"/>
        <v>0</v>
      </c>
    </row>
    <row r="2688" spans="6:6">
      <c r="F2688" s="361">
        <f t="shared" si="29"/>
        <v>0</v>
      </c>
    </row>
    <row r="2689" spans="6:6">
      <c r="F2689" s="361">
        <f t="shared" si="29"/>
        <v>0</v>
      </c>
    </row>
    <row r="2690" spans="6:6">
      <c r="F2690" s="361">
        <f t="shared" si="29"/>
        <v>0</v>
      </c>
    </row>
    <row r="2691" spans="6:6">
      <c r="F2691" s="361">
        <f t="shared" si="29"/>
        <v>0</v>
      </c>
    </row>
    <row r="2692" spans="6:6">
      <c r="F2692" s="361">
        <f t="shared" si="29"/>
        <v>0</v>
      </c>
    </row>
    <row r="2693" spans="6:6">
      <c r="F2693" s="361">
        <f t="shared" si="29"/>
        <v>0</v>
      </c>
    </row>
    <row r="2694" spans="6:6">
      <c r="F2694" s="361">
        <f t="shared" si="29"/>
        <v>0</v>
      </c>
    </row>
    <row r="2695" spans="6:6">
      <c r="F2695" s="361">
        <f t="shared" si="29"/>
        <v>0</v>
      </c>
    </row>
    <row r="2696" spans="6:6">
      <c r="F2696" s="361">
        <f t="shared" si="29"/>
        <v>0</v>
      </c>
    </row>
    <row r="2697" spans="6:6">
      <c r="F2697" s="361">
        <f t="shared" si="29"/>
        <v>0</v>
      </c>
    </row>
    <row r="2698" spans="6:6">
      <c r="F2698" s="361">
        <f t="shared" si="29"/>
        <v>0</v>
      </c>
    </row>
    <row r="2699" spans="6:6">
      <c r="F2699" s="361">
        <f t="shared" si="29"/>
        <v>0</v>
      </c>
    </row>
    <row r="2700" spans="6:6">
      <c r="F2700" s="361">
        <f t="shared" si="29"/>
        <v>0</v>
      </c>
    </row>
    <row r="2701" spans="6:6">
      <c r="F2701" s="361">
        <f t="shared" si="29"/>
        <v>0</v>
      </c>
    </row>
    <row r="2702" spans="6:6">
      <c r="F2702" s="361">
        <f t="shared" si="29"/>
        <v>0</v>
      </c>
    </row>
    <row r="2703" spans="6:6">
      <c r="F2703" s="361">
        <f t="shared" si="29"/>
        <v>0</v>
      </c>
    </row>
    <row r="2704" spans="6:6">
      <c r="F2704" s="361">
        <f t="shared" si="29"/>
        <v>0</v>
      </c>
    </row>
    <row r="2705" spans="6:6">
      <c r="F2705" s="361">
        <f t="shared" si="29"/>
        <v>0</v>
      </c>
    </row>
    <row r="2706" spans="6:6">
      <c r="F2706" s="361">
        <f t="shared" si="29"/>
        <v>0</v>
      </c>
    </row>
    <row r="2707" spans="6:6">
      <c r="F2707" s="361">
        <f t="shared" si="29"/>
        <v>0</v>
      </c>
    </row>
    <row r="2708" spans="6:6">
      <c r="F2708" s="361">
        <f t="shared" si="29"/>
        <v>0</v>
      </c>
    </row>
    <row r="2709" spans="6:6">
      <c r="F2709" s="361">
        <f t="shared" si="29"/>
        <v>0</v>
      </c>
    </row>
    <row r="2710" spans="6:6">
      <c r="F2710" s="361">
        <f t="shared" si="29"/>
        <v>0</v>
      </c>
    </row>
    <row r="2711" spans="6:6">
      <c r="F2711" s="361">
        <f t="shared" si="29"/>
        <v>0</v>
      </c>
    </row>
    <row r="2712" spans="6:6">
      <c r="F2712" s="361">
        <f t="shared" si="29"/>
        <v>0</v>
      </c>
    </row>
    <row r="2713" spans="6:6">
      <c r="F2713" s="361">
        <f t="shared" si="29"/>
        <v>0</v>
      </c>
    </row>
    <row r="2714" spans="6:6">
      <c r="F2714" s="361">
        <f t="shared" ref="F2714:F2777" si="30">C2714*D2714</f>
        <v>0</v>
      </c>
    </row>
    <row r="2715" spans="6:6">
      <c r="F2715" s="361">
        <f t="shared" si="30"/>
        <v>0</v>
      </c>
    </row>
    <row r="2716" spans="6:6">
      <c r="F2716" s="361">
        <f t="shared" si="30"/>
        <v>0</v>
      </c>
    </row>
    <row r="2717" spans="6:6">
      <c r="F2717" s="361">
        <f t="shared" si="30"/>
        <v>0</v>
      </c>
    </row>
    <row r="2718" spans="6:6">
      <c r="F2718" s="361">
        <f t="shared" si="30"/>
        <v>0</v>
      </c>
    </row>
    <row r="2719" spans="6:6">
      <c r="F2719" s="361">
        <f t="shared" si="30"/>
        <v>0</v>
      </c>
    </row>
    <row r="2720" spans="6:6">
      <c r="F2720" s="361">
        <f t="shared" si="30"/>
        <v>0</v>
      </c>
    </row>
    <row r="2721" spans="6:6">
      <c r="F2721" s="361">
        <f t="shared" si="30"/>
        <v>0</v>
      </c>
    </row>
    <row r="2722" spans="6:6">
      <c r="F2722" s="361">
        <f t="shared" si="30"/>
        <v>0</v>
      </c>
    </row>
    <row r="2723" spans="6:6">
      <c r="F2723" s="361">
        <f t="shared" si="30"/>
        <v>0</v>
      </c>
    </row>
    <row r="2724" spans="6:6">
      <c r="F2724" s="361">
        <f t="shared" si="30"/>
        <v>0</v>
      </c>
    </row>
    <row r="2725" spans="6:6">
      <c r="F2725" s="361">
        <f t="shared" si="30"/>
        <v>0</v>
      </c>
    </row>
    <row r="2726" spans="6:6">
      <c r="F2726" s="361">
        <f t="shared" si="30"/>
        <v>0</v>
      </c>
    </row>
    <row r="2727" spans="6:6">
      <c r="F2727" s="361">
        <f t="shared" si="30"/>
        <v>0</v>
      </c>
    </row>
    <row r="2728" spans="6:6">
      <c r="F2728" s="361">
        <f t="shared" si="30"/>
        <v>0</v>
      </c>
    </row>
    <row r="2729" spans="6:6">
      <c r="F2729" s="361">
        <f t="shared" si="30"/>
        <v>0</v>
      </c>
    </row>
    <row r="2730" spans="6:6">
      <c r="F2730" s="361">
        <f t="shared" si="30"/>
        <v>0</v>
      </c>
    </row>
    <row r="2731" spans="6:6">
      <c r="F2731" s="361">
        <f t="shared" si="30"/>
        <v>0</v>
      </c>
    </row>
    <row r="2732" spans="6:6">
      <c r="F2732" s="361">
        <f t="shared" si="30"/>
        <v>0</v>
      </c>
    </row>
    <row r="2733" spans="6:6">
      <c r="F2733" s="361">
        <f t="shared" si="30"/>
        <v>0</v>
      </c>
    </row>
    <row r="2734" spans="6:6">
      <c r="F2734" s="361">
        <f t="shared" si="30"/>
        <v>0</v>
      </c>
    </row>
    <row r="2735" spans="6:6">
      <c r="F2735" s="361">
        <f t="shared" si="30"/>
        <v>0</v>
      </c>
    </row>
    <row r="2736" spans="6:6">
      <c r="F2736" s="361">
        <f t="shared" si="30"/>
        <v>0</v>
      </c>
    </row>
    <row r="2737" spans="6:6">
      <c r="F2737" s="361">
        <f t="shared" si="30"/>
        <v>0</v>
      </c>
    </row>
    <row r="2738" spans="6:6">
      <c r="F2738" s="361">
        <f t="shared" si="30"/>
        <v>0</v>
      </c>
    </row>
    <row r="2739" spans="6:6">
      <c r="F2739" s="361">
        <f t="shared" si="30"/>
        <v>0</v>
      </c>
    </row>
    <row r="2740" spans="6:6">
      <c r="F2740" s="361">
        <f t="shared" si="30"/>
        <v>0</v>
      </c>
    </row>
    <row r="2741" spans="6:6">
      <c r="F2741" s="361">
        <f t="shared" si="30"/>
        <v>0</v>
      </c>
    </row>
    <row r="2742" spans="6:6">
      <c r="F2742" s="361">
        <f t="shared" si="30"/>
        <v>0</v>
      </c>
    </row>
    <row r="2743" spans="6:6">
      <c r="F2743" s="361">
        <f t="shared" si="30"/>
        <v>0</v>
      </c>
    </row>
    <row r="2744" spans="6:6">
      <c r="F2744" s="361">
        <f t="shared" si="30"/>
        <v>0</v>
      </c>
    </row>
    <row r="2745" spans="6:6">
      <c r="F2745" s="361">
        <f t="shared" si="30"/>
        <v>0</v>
      </c>
    </row>
    <row r="2746" spans="6:6">
      <c r="F2746" s="361">
        <f t="shared" si="30"/>
        <v>0</v>
      </c>
    </row>
    <row r="2747" spans="6:6">
      <c r="F2747" s="361">
        <f t="shared" si="30"/>
        <v>0</v>
      </c>
    </row>
    <row r="2748" spans="6:6">
      <c r="F2748" s="361">
        <f t="shared" si="30"/>
        <v>0</v>
      </c>
    </row>
    <row r="2749" spans="6:6">
      <c r="F2749" s="361">
        <f t="shared" si="30"/>
        <v>0</v>
      </c>
    </row>
    <row r="2750" spans="6:6">
      <c r="F2750" s="361">
        <f t="shared" si="30"/>
        <v>0</v>
      </c>
    </row>
    <row r="2751" spans="6:6">
      <c r="F2751" s="361">
        <f t="shared" si="30"/>
        <v>0</v>
      </c>
    </row>
    <row r="2752" spans="6:6">
      <c r="F2752" s="361">
        <f t="shared" si="30"/>
        <v>0</v>
      </c>
    </row>
    <row r="2753" spans="6:6">
      <c r="F2753" s="361">
        <f t="shared" si="30"/>
        <v>0</v>
      </c>
    </row>
    <row r="2754" spans="6:6">
      <c r="F2754" s="361">
        <f t="shared" si="30"/>
        <v>0</v>
      </c>
    </row>
    <row r="2755" spans="6:6">
      <c r="F2755" s="361">
        <f t="shared" si="30"/>
        <v>0</v>
      </c>
    </row>
    <row r="2756" spans="6:6">
      <c r="F2756" s="361">
        <f t="shared" si="30"/>
        <v>0</v>
      </c>
    </row>
    <row r="2757" spans="6:6">
      <c r="F2757" s="361">
        <f t="shared" si="30"/>
        <v>0</v>
      </c>
    </row>
    <row r="2758" spans="6:6">
      <c r="F2758" s="361">
        <f t="shared" si="30"/>
        <v>0</v>
      </c>
    </row>
    <row r="2759" spans="6:6">
      <c r="F2759" s="361">
        <f t="shared" si="30"/>
        <v>0</v>
      </c>
    </row>
    <row r="2760" spans="6:6">
      <c r="F2760" s="361">
        <f t="shared" si="30"/>
        <v>0</v>
      </c>
    </row>
    <row r="2761" spans="6:6">
      <c r="F2761" s="361">
        <f t="shared" si="30"/>
        <v>0</v>
      </c>
    </row>
    <row r="2762" spans="6:6">
      <c r="F2762" s="361">
        <f t="shared" si="30"/>
        <v>0</v>
      </c>
    </row>
    <row r="2763" spans="6:6">
      <c r="F2763" s="361">
        <f t="shared" si="30"/>
        <v>0</v>
      </c>
    </row>
    <row r="2764" spans="6:6">
      <c r="F2764" s="361">
        <f t="shared" si="30"/>
        <v>0</v>
      </c>
    </row>
    <row r="2765" spans="6:6">
      <c r="F2765" s="361">
        <f t="shared" si="30"/>
        <v>0</v>
      </c>
    </row>
    <row r="2766" spans="6:6">
      <c r="F2766" s="361">
        <f t="shared" si="30"/>
        <v>0</v>
      </c>
    </row>
    <row r="2767" spans="6:6">
      <c r="F2767" s="361">
        <f t="shared" si="30"/>
        <v>0</v>
      </c>
    </row>
    <row r="2768" spans="6:6">
      <c r="F2768" s="361">
        <f t="shared" si="30"/>
        <v>0</v>
      </c>
    </row>
    <row r="2769" spans="6:6">
      <c r="F2769" s="361">
        <f t="shared" si="30"/>
        <v>0</v>
      </c>
    </row>
    <row r="2770" spans="6:6">
      <c r="F2770" s="361">
        <f t="shared" si="30"/>
        <v>0</v>
      </c>
    </row>
    <row r="2771" spans="6:6">
      <c r="F2771" s="361">
        <f t="shared" si="30"/>
        <v>0</v>
      </c>
    </row>
    <row r="2772" spans="6:6">
      <c r="F2772" s="361">
        <f t="shared" si="30"/>
        <v>0</v>
      </c>
    </row>
    <row r="2773" spans="6:6">
      <c r="F2773" s="361">
        <f t="shared" si="30"/>
        <v>0</v>
      </c>
    </row>
    <row r="2774" spans="6:6">
      <c r="F2774" s="361">
        <f t="shared" si="30"/>
        <v>0</v>
      </c>
    </row>
    <row r="2775" spans="6:6">
      <c r="F2775" s="361">
        <f t="shared" si="30"/>
        <v>0</v>
      </c>
    </row>
    <row r="2776" spans="6:6">
      <c r="F2776" s="361">
        <f t="shared" si="30"/>
        <v>0</v>
      </c>
    </row>
    <row r="2777" spans="6:6">
      <c r="F2777" s="361">
        <f t="shared" si="30"/>
        <v>0</v>
      </c>
    </row>
    <row r="2778" spans="6:6">
      <c r="F2778" s="361">
        <f t="shared" ref="F2778:F2841" si="31">C2778*D2778</f>
        <v>0</v>
      </c>
    </row>
    <row r="2779" spans="6:6">
      <c r="F2779" s="361">
        <f t="shared" si="31"/>
        <v>0</v>
      </c>
    </row>
    <row r="2780" spans="6:6">
      <c r="F2780" s="361">
        <f t="shared" si="31"/>
        <v>0</v>
      </c>
    </row>
    <row r="2781" spans="6:6">
      <c r="F2781" s="361">
        <f t="shared" si="31"/>
        <v>0</v>
      </c>
    </row>
    <row r="2782" spans="6:6">
      <c r="F2782" s="361">
        <f t="shared" si="31"/>
        <v>0</v>
      </c>
    </row>
    <row r="2783" spans="6:6">
      <c r="F2783" s="361">
        <f t="shared" si="31"/>
        <v>0</v>
      </c>
    </row>
    <row r="2784" spans="6:6">
      <c r="F2784" s="361">
        <f t="shared" si="31"/>
        <v>0</v>
      </c>
    </row>
    <row r="2785" spans="6:6">
      <c r="F2785" s="361">
        <f t="shared" si="31"/>
        <v>0</v>
      </c>
    </row>
    <row r="2786" spans="6:6">
      <c r="F2786" s="361">
        <f t="shared" si="31"/>
        <v>0</v>
      </c>
    </row>
    <row r="2787" spans="6:6">
      <c r="F2787" s="361">
        <f t="shared" si="31"/>
        <v>0</v>
      </c>
    </row>
    <row r="2788" spans="6:6">
      <c r="F2788" s="361">
        <f t="shared" si="31"/>
        <v>0</v>
      </c>
    </row>
    <row r="2789" spans="6:6">
      <c r="F2789" s="361">
        <f t="shared" si="31"/>
        <v>0</v>
      </c>
    </row>
    <row r="2790" spans="6:6">
      <c r="F2790" s="361">
        <f t="shared" si="31"/>
        <v>0</v>
      </c>
    </row>
    <row r="2791" spans="6:6">
      <c r="F2791" s="361">
        <f t="shared" si="31"/>
        <v>0</v>
      </c>
    </row>
    <row r="2792" spans="6:6">
      <c r="F2792" s="361">
        <f t="shared" si="31"/>
        <v>0</v>
      </c>
    </row>
    <row r="2793" spans="6:6">
      <c r="F2793" s="361">
        <f t="shared" si="31"/>
        <v>0</v>
      </c>
    </row>
    <row r="2794" spans="6:6">
      <c r="F2794" s="361">
        <f t="shared" si="31"/>
        <v>0</v>
      </c>
    </row>
    <row r="2795" spans="6:6">
      <c r="F2795" s="361">
        <f t="shared" si="31"/>
        <v>0</v>
      </c>
    </row>
    <row r="2796" spans="6:6">
      <c r="F2796" s="361">
        <f t="shared" si="31"/>
        <v>0</v>
      </c>
    </row>
    <row r="2797" spans="6:6">
      <c r="F2797" s="361">
        <f t="shared" si="31"/>
        <v>0</v>
      </c>
    </row>
    <row r="2798" spans="6:6">
      <c r="F2798" s="361">
        <f t="shared" si="31"/>
        <v>0</v>
      </c>
    </row>
    <row r="2799" spans="6:6">
      <c r="F2799" s="361">
        <f t="shared" si="31"/>
        <v>0</v>
      </c>
    </row>
    <row r="2800" spans="6:6">
      <c r="F2800" s="361">
        <f t="shared" si="31"/>
        <v>0</v>
      </c>
    </row>
    <row r="2801" spans="6:6">
      <c r="F2801" s="361">
        <f t="shared" si="31"/>
        <v>0</v>
      </c>
    </row>
    <row r="2802" spans="6:6">
      <c r="F2802" s="361">
        <f t="shared" si="31"/>
        <v>0</v>
      </c>
    </row>
    <row r="2803" spans="6:6">
      <c r="F2803" s="361">
        <f t="shared" si="31"/>
        <v>0</v>
      </c>
    </row>
    <row r="2804" spans="6:6">
      <c r="F2804" s="361">
        <f t="shared" si="31"/>
        <v>0</v>
      </c>
    </row>
    <row r="2805" spans="6:6">
      <c r="F2805" s="361">
        <f t="shared" si="31"/>
        <v>0</v>
      </c>
    </row>
    <row r="2806" spans="6:6">
      <c r="F2806" s="361">
        <f t="shared" si="31"/>
        <v>0</v>
      </c>
    </row>
    <row r="2807" spans="6:6">
      <c r="F2807" s="361">
        <f t="shared" si="31"/>
        <v>0</v>
      </c>
    </row>
    <row r="2808" spans="6:6">
      <c r="F2808" s="361">
        <f t="shared" si="31"/>
        <v>0</v>
      </c>
    </row>
    <row r="2809" spans="6:6">
      <c r="F2809" s="361">
        <f t="shared" si="31"/>
        <v>0</v>
      </c>
    </row>
    <row r="2810" spans="6:6">
      <c r="F2810" s="361">
        <f t="shared" si="31"/>
        <v>0</v>
      </c>
    </row>
    <row r="2811" spans="6:6">
      <c r="F2811" s="361">
        <f t="shared" si="31"/>
        <v>0</v>
      </c>
    </row>
    <row r="2812" spans="6:6">
      <c r="F2812" s="361">
        <f t="shared" si="31"/>
        <v>0</v>
      </c>
    </row>
    <row r="2813" spans="6:6">
      <c r="F2813" s="361">
        <f t="shared" si="31"/>
        <v>0</v>
      </c>
    </row>
    <row r="2814" spans="6:6">
      <c r="F2814" s="361">
        <f t="shared" si="31"/>
        <v>0</v>
      </c>
    </row>
    <row r="2815" spans="6:6">
      <c r="F2815" s="361">
        <f t="shared" si="31"/>
        <v>0</v>
      </c>
    </row>
    <row r="2816" spans="6:6">
      <c r="F2816" s="361">
        <f t="shared" si="31"/>
        <v>0</v>
      </c>
    </row>
    <row r="2817" spans="6:6">
      <c r="F2817" s="361">
        <f t="shared" si="31"/>
        <v>0</v>
      </c>
    </row>
    <row r="2818" spans="6:6">
      <c r="F2818" s="361">
        <f t="shared" si="31"/>
        <v>0</v>
      </c>
    </row>
    <row r="2819" spans="6:6">
      <c r="F2819" s="361">
        <f t="shared" si="31"/>
        <v>0</v>
      </c>
    </row>
    <row r="2820" spans="6:6">
      <c r="F2820" s="361">
        <f t="shared" si="31"/>
        <v>0</v>
      </c>
    </row>
    <row r="2821" spans="6:6">
      <c r="F2821" s="361">
        <f t="shared" si="31"/>
        <v>0</v>
      </c>
    </row>
    <row r="2822" spans="6:6">
      <c r="F2822" s="361">
        <f t="shared" si="31"/>
        <v>0</v>
      </c>
    </row>
    <row r="2823" spans="6:6">
      <c r="F2823" s="361">
        <f t="shared" si="31"/>
        <v>0</v>
      </c>
    </row>
    <row r="2824" spans="6:6">
      <c r="F2824" s="361">
        <f t="shared" si="31"/>
        <v>0</v>
      </c>
    </row>
    <row r="2825" spans="6:6">
      <c r="F2825" s="361">
        <f t="shared" si="31"/>
        <v>0</v>
      </c>
    </row>
    <row r="2826" spans="6:6">
      <c r="F2826" s="361">
        <f t="shared" si="31"/>
        <v>0</v>
      </c>
    </row>
    <row r="2827" spans="6:6">
      <c r="F2827" s="361">
        <f t="shared" si="31"/>
        <v>0</v>
      </c>
    </row>
    <row r="2828" spans="6:6">
      <c r="F2828" s="361">
        <f t="shared" si="31"/>
        <v>0</v>
      </c>
    </row>
    <row r="2829" spans="6:6">
      <c r="F2829" s="361">
        <f t="shared" si="31"/>
        <v>0</v>
      </c>
    </row>
    <row r="2830" spans="6:6">
      <c r="F2830" s="361">
        <f t="shared" si="31"/>
        <v>0</v>
      </c>
    </row>
    <row r="2831" spans="6:6">
      <c r="F2831" s="361">
        <f t="shared" si="31"/>
        <v>0</v>
      </c>
    </row>
    <row r="2832" spans="6:6">
      <c r="F2832" s="361">
        <f t="shared" si="31"/>
        <v>0</v>
      </c>
    </row>
    <row r="2833" spans="6:6">
      <c r="F2833" s="361">
        <f t="shared" si="31"/>
        <v>0</v>
      </c>
    </row>
    <row r="2834" spans="6:6">
      <c r="F2834" s="361">
        <f t="shared" si="31"/>
        <v>0</v>
      </c>
    </row>
    <row r="2835" spans="6:6">
      <c r="F2835" s="361">
        <f t="shared" si="31"/>
        <v>0</v>
      </c>
    </row>
    <row r="2836" spans="6:6">
      <c r="F2836" s="361">
        <f t="shared" si="31"/>
        <v>0</v>
      </c>
    </row>
    <row r="2837" spans="6:6">
      <c r="F2837" s="361">
        <f t="shared" si="31"/>
        <v>0</v>
      </c>
    </row>
    <row r="2838" spans="6:6">
      <c r="F2838" s="361">
        <f t="shared" si="31"/>
        <v>0</v>
      </c>
    </row>
    <row r="2839" spans="6:6">
      <c r="F2839" s="361">
        <f t="shared" si="31"/>
        <v>0</v>
      </c>
    </row>
    <row r="2840" spans="6:6">
      <c r="F2840" s="361">
        <f t="shared" si="31"/>
        <v>0</v>
      </c>
    </row>
    <row r="2841" spans="6:6">
      <c r="F2841" s="361">
        <f t="shared" si="31"/>
        <v>0</v>
      </c>
    </row>
    <row r="2842" spans="6:6">
      <c r="F2842" s="361">
        <f t="shared" ref="F2842:F2905" si="32">C2842*D2842</f>
        <v>0</v>
      </c>
    </row>
    <row r="2843" spans="6:6">
      <c r="F2843" s="361">
        <f t="shared" si="32"/>
        <v>0</v>
      </c>
    </row>
    <row r="2844" spans="6:6">
      <c r="F2844" s="361">
        <f t="shared" si="32"/>
        <v>0</v>
      </c>
    </row>
    <row r="2845" spans="6:6">
      <c r="F2845" s="361">
        <f t="shared" si="32"/>
        <v>0</v>
      </c>
    </row>
    <row r="2846" spans="6:6">
      <c r="F2846" s="361">
        <f t="shared" si="32"/>
        <v>0</v>
      </c>
    </row>
    <row r="2847" spans="6:6">
      <c r="F2847" s="361">
        <f t="shared" si="32"/>
        <v>0</v>
      </c>
    </row>
    <row r="2848" spans="6:6">
      <c r="F2848" s="361">
        <f t="shared" si="32"/>
        <v>0</v>
      </c>
    </row>
    <row r="2849" spans="6:6">
      <c r="F2849" s="361">
        <f t="shared" si="32"/>
        <v>0</v>
      </c>
    </row>
    <row r="2850" spans="6:6">
      <c r="F2850" s="361">
        <f t="shared" si="32"/>
        <v>0</v>
      </c>
    </row>
    <row r="2851" spans="6:6">
      <c r="F2851" s="361">
        <f t="shared" si="32"/>
        <v>0</v>
      </c>
    </row>
    <row r="2852" spans="6:6">
      <c r="F2852" s="361">
        <f t="shared" si="32"/>
        <v>0</v>
      </c>
    </row>
    <row r="2853" spans="6:6">
      <c r="F2853" s="361">
        <f t="shared" si="32"/>
        <v>0</v>
      </c>
    </row>
    <row r="2854" spans="6:6">
      <c r="F2854" s="361">
        <f t="shared" si="32"/>
        <v>0</v>
      </c>
    </row>
    <row r="2855" spans="6:6">
      <c r="F2855" s="361">
        <f t="shared" si="32"/>
        <v>0</v>
      </c>
    </row>
    <row r="2856" spans="6:6">
      <c r="F2856" s="361">
        <f t="shared" si="32"/>
        <v>0</v>
      </c>
    </row>
    <row r="2857" spans="6:6">
      <c r="F2857" s="361">
        <f t="shared" si="32"/>
        <v>0</v>
      </c>
    </row>
    <row r="2858" spans="6:6">
      <c r="F2858" s="361">
        <f t="shared" si="32"/>
        <v>0</v>
      </c>
    </row>
    <row r="2859" spans="6:6">
      <c r="F2859" s="361">
        <f t="shared" si="32"/>
        <v>0</v>
      </c>
    </row>
    <row r="2860" spans="6:6">
      <c r="F2860" s="361">
        <f t="shared" si="32"/>
        <v>0</v>
      </c>
    </row>
    <row r="2861" spans="6:6">
      <c r="F2861" s="361">
        <f t="shared" si="32"/>
        <v>0</v>
      </c>
    </row>
    <row r="2862" spans="6:6">
      <c r="F2862" s="361">
        <f t="shared" si="32"/>
        <v>0</v>
      </c>
    </row>
    <row r="2863" spans="6:6">
      <c r="F2863" s="361">
        <f t="shared" si="32"/>
        <v>0</v>
      </c>
    </row>
    <row r="2864" spans="6:6">
      <c r="F2864" s="361">
        <f t="shared" si="32"/>
        <v>0</v>
      </c>
    </row>
    <row r="2865" spans="6:6">
      <c r="F2865" s="361">
        <f t="shared" si="32"/>
        <v>0</v>
      </c>
    </row>
    <row r="2866" spans="6:6">
      <c r="F2866" s="361">
        <f t="shared" si="32"/>
        <v>0</v>
      </c>
    </row>
    <row r="2867" spans="6:6">
      <c r="F2867" s="361">
        <f t="shared" si="32"/>
        <v>0</v>
      </c>
    </row>
    <row r="2868" spans="6:6">
      <c r="F2868" s="361">
        <f t="shared" si="32"/>
        <v>0</v>
      </c>
    </row>
    <row r="2869" spans="6:6">
      <c r="F2869" s="361">
        <f t="shared" si="32"/>
        <v>0</v>
      </c>
    </row>
    <row r="2870" spans="6:6">
      <c r="F2870" s="361">
        <f t="shared" si="32"/>
        <v>0</v>
      </c>
    </row>
    <row r="2871" spans="6:6">
      <c r="F2871" s="361">
        <f t="shared" si="32"/>
        <v>0</v>
      </c>
    </row>
    <row r="2872" spans="6:6">
      <c r="F2872" s="361">
        <f t="shared" si="32"/>
        <v>0</v>
      </c>
    </row>
    <row r="2873" spans="6:6">
      <c r="F2873" s="361">
        <f t="shared" si="32"/>
        <v>0</v>
      </c>
    </row>
    <row r="2874" spans="6:6">
      <c r="F2874" s="361">
        <f t="shared" si="32"/>
        <v>0</v>
      </c>
    </row>
    <row r="2875" spans="6:6">
      <c r="F2875" s="361">
        <f t="shared" si="32"/>
        <v>0</v>
      </c>
    </row>
    <row r="2876" spans="6:6">
      <c r="F2876" s="361">
        <f t="shared" si="32"/>
        <v>0</v>
      </c>
    </row>
    <row r="2877" spans="6:6">
      <c r="F2877" s="361">
        <f t="shared" si="32"/>
        <v>0</v>
      </c>
    </row>
    <row r="2878" spans="6:6">
      <c r="F2878" s="361">
        <f t="shared" si="32"/>
        <v>0</v>
      </c>
    </row>
    <row r="2879" spans="6:6">
      <c r="F2879" s="361">
        <f t="shared" si="32"/>
        <v>0</v>
      </c>
    </row>
    <row r="2880" spans="6:6">
      <c r="F2880" s="361">
        <f t="shared" si="32"/>
        <v>0</v>
      </c>
    </row>
    <row r="2881" spans="6:6">
      <c r="F2881" s="361">
        <f t="shared" si="32"/>
        <v>0</v>
      </c>
    </row>
    <row r="2882" spans="6:6">
      <c r="F2882" s="361">
        <f t="shared" si="32"/>
        <v>0</v>
      </c>
    </row>
    <row r="2883" spans="6:6">
      <c r="F2883" s="361">
        <f t="shared" si="32"/>
        <v>0</v>
      </c>
    </row>
    <row r="2884" spans="6:6">
      <c r="F2884" s="361">
        <f t="shared" si="32"/>
        <v>0</v>
      </c>
    </row>
    <row r="2885" spans="6:6">
      <c r="F2885" s="361">
        <f t="shared" si="32"/>
        <v>0</v>
      </c>
    </row>
    <row r="2886" spans="6:6">
      <c r="F2886" s="361">
        <f t="shared" si="32"/>
        <v>0</v>
      </c>
    </row>
    <row r="2887" spans="6:6">
      <c r="F2887" s="361">
        <f t="shared" si="32"/>
        <v>0</v>
      </c>
    </row>
    <row r="2888" spans="6:6">
      <c r="F2888" s="361">
        <f t="shared" si="32"/>
        <v>0</v>
      </c>
    </row>
    <row r="2889" spans="6:6">
      <c r="F2889" s="361">
        <f t="shared" si="32"/>
        <v>0</v>
      </c>
    </row>
    <row r="2890" spans="6:6">
      <c r="F2890" s="361">
        <f t="shared" si="32"/>
        <v>0</v>
      </c>
    </row>
    <row r="2891" spans="6:6">
      <c r="F2891" s="361">
        <f t="shared" si="32"/>
        <v>0</v>
      </c>
    </row>
    <row r="2892" spans="6:6">
      <c r="F2892" s="361">
        <f t="shared" si="32"/>
        <v>0</v>
      </c>
    </row>
    <row r="2893" spans="6:6">
      <c r="F2893" s="361">
        <f t="shared" si="32"/>
        <v>0</v>
      </c>
    </row>
    <row r="2894" spans="6:6">
      <c r="F2894" s="361">
        <f t="shared" si="32"/>
        <v>0</v>
      </c>
    </row>
    <row r="2895" spans="6:6">
      <c r="F2895" s="361">
        <f t="shared" si="32"/>
        <v>0</v>
      </c>
    </row>
    <row r="2896" spans="6:6">
      <c r="F2896" s="361">
        <f t="shared" si="32"/>
        <v>0</v>
      </c>
    </row>
    <row r="2897" spans="6:6">
      <c r="F2897" s="361">
        <f t="shared" si="32"/>
        <v>0</v>
      </c>
    </row>
    <row r="2898" spans="6:6">
      <c r="F2898" s="361">
        <f t="shared" si="32"/>
        <v>0</v>
      </c>
    </row>
    <row r="2899" spans="6:6">
      <c r="F2899" s="361">
        <f t="shared" si="32"/>
        <v>0</v>
      </c>
    </row>
    <row r="2900" spans="6:6">
      <c r="F2900" s="361">
        <f t="shared" si="32"/>
        <v>0</v>
      </c>
    </row>
    <row r="2901" spans="6:6">
      <c r="F2901" s="361">
        <f t="shared" si="32"/>
        <v>0</v>
      </c>
    </row>
    <row r="2902" spans="6:6">
      <c r="F2902" s="361">
        <f t="shared" si="32"/>
        <v>0</v>
      </c>
    </row>
    <row r="2903" spans="6:6">
      <c r="F2903" s="361">
        <f t="shared" si="32"/>
        <v>0</v>
      </c>
    </row>
    <row r="2904" spans="6:6">
      <c r="F2904" s="361">
        <f t="shared" si="32"/>
        <v>0</v>
      </c>
    </row>
    <row r="2905" spans="6:6">
      <c r="F2905" s="361">
        <f t="shared" si="32"/>
        <v>0</v>
      </c>
    </row>
    <row r="2906" spans="6:6">
      <c r="F2906" s="361">
        <f t="shared" ref="F2906:F2969" si="33">C2906*D2906</f>
        <v>0</v>
      </c>
    </row>
    <row r="2907" spans="6:6">
      <c r="F2907" s="361">
        <f t="shared" si="33"/>
        <v>0</v>
      </c>
    </row>
    <row r="2908" spans="6:6">
      <c r="F2908" s="361">
        <f t="shared" si="33"/>
        <v>0</v>
      </c>
    </row>
    <row r="2909" spans="6:6">
      <c r="F2909" s="361">
        <f t="shared" si="33"/>
        <v>0</v>
      </c>
    </row>
    <row r="2910" spans="6:6">
      <c r="F2910" s="361">
        <f t="shared" si="33"/>
        <v>0</v>
      </c>
    </row>
    <row r="2911" spans="6:6">
      <c r="F2911" s="361">
        <f t="shared" si="33"/>
        <v>0</v>
      </c>
    </row>
    <row r="2912" spans="6:6">
      <c r="F2912" s="361">
        <f t="shared" si="33"/>
        <v>0</v>
      </c>
    </row>
    <row r="2913" spans="6:6">
      <c r="F2913" s="361">
        <f t="shared" si="33"/>
        <v>0</v>
      </c>
    </row>
    <row r="2914" spans="6:6">
      <c r="F2914" s="361">
        <f t="shared" si="33"/>
        <v>0</v>
      </c>
    </row>
    <row r="2915" spans="6:6">
      <c r="F2915" s="361">
        <f t="shared" si="33"/>
        <v>0</v>
      </c>
    </row>
    <row r="2916" spans="6:6">
      <c r="F2916" s="361">
        <f t="shared" si="33"/>
        <v>0</v>
      </c>
    </row>
    <row r="2917" spans="6:6">
      <c r="F2917" s="361">
        <f t="shared" si="33"/>
        <v>0</v>
      </c>
    </row>
    <row r="2918" spans="6:6">
      <c r="F2918" s="361">
        <f t="shared" si="33"/>
        <v>0</v>
      </c>
    </row>
    <row r="2919" spans="6:6">
      <c r="F2919" s="361">
        <f t="shared" si="33"/>
        <v>0</v>
      </c>
    </row>
    <row r="2920" spans="6:6">
      <c r="F2920" s="361">
        <f t="shared" si="33"/>
        <v>0</v>
      </c>
    </row>
    <row r="2921" spans="6:6">
      <c r="F2921" s="361">
        <f t="shared" si="33"/>
        <v>0</v>
      </c>
    </row>
    <row r="2922" spans="6:6">
      <c r="F2922" s="361">
        <f t="shared" si="33"/>
        <v>0</v>
      </c>
    </row>
    <row r="2923" spans="6:6">
      <c r="F2923" s="361">
        <f t="shared" si="33"/>
        <v>0</v>
      </c>
    </row>
    <row r="2924" spans="6:6">
      <c r="F2924" s="361">
        <f t="shared" si="33"/>
        <v>0</v>
      </c>
    </row>
    <row r="2925" spans="6:6">
      <c r="F2925" s="361">
        <f t="shared" si="33"/>
        <v>0</v>
      </c>
    </row>
    <row r="2926" spans="6:6">
      <c r="F2926" s="361">
        <f t="shared" si="33"/>
        <v>0</v>
      </c>
    </row>
    <row r="2927" spans="6:6">
      <c r="F2927" s="361">
        <f t="shared" si="33"/>
        <v>0</v>
      </c>
    </row>
    <row r="2928" spans="6:6">
      <c r="F2928" s="361">
        <f t="shared" si="33"/>
        <v>0</v>
      </c>
    </row>
    <row r="2929" spans="6:6">
      <c r="F2929" s="361">
        <f t="shared" si="33"/>
        <v>0</v>
      </c>
    </row>
    <row r="2930" spans="6:6">
      <c r="F2930" s="361">
        <f t="shared" si="33"/>
        <v>0</v>
      </c>
    </row>
    <row r="2931" spans="6:6">
      <c r="F2931" s="361">
        <f t="shared" si="33"/>
        <v>0</v>
      </c>
    </row>
    <row r="2932" spans="6:6">
      <c r="F2932" s="361">
        <f t="shared" si="33"/>
        <v>0</v>
      </c>
    </row>
    <row r="2933" spans="6:6">
      <c r="F2933" s="361">
        <f t="shared" si="33"/>
        <v>0</v>
      </c>
    </row>
    <row r="2934" spans="6:6">
      <c r="F2934" s="361">
        <f t="shared" si="33"/>
        <v>0</v>
      </c>
    </row>
    <row r="2935" spans="6:6">
      <c r="F2935" s="361">
        <f t="shared" si="33"/>
        <v>0</v>
      </c>
    </row>
    <row r="2936" spans="6:6">
      <c r="F2936" s="361">
        <f t="shared" si="33"/>
        <v>0</v>
      </c>
    </row>
    <row r="2937" spans="6:6">
      <c r="F2937" s="361">
        <f t="shared" si="33"/>
        <v>0</v>
      </c>
    </row>
    <row r="2938" spans="6:6">
      <c r="F2938" s="361">
        <f t="shared" si="33"/>
        <v>0</v>
      </c>
    </row>
    <row r="2939" spans="6:6">
      <c r="F2939" s="361">
        <f t="shared" si="33"/>
        <v>0</v>
      </c>
    </row>
    <row r="2940" spans="6:6">
      <c r="F2940" s="361">
        <f t="shared" si="33"/>
        <v>0</v>
      </c>
    </row>
    <row r="2941" spans="6:6">
      <c r="F2941" s="361">
        <f t="shared" si="33"/>
        <v>0</v>
      </c>
    </row>
    <row r="2942" spans="6:6">
      <c r="F2942" s="361">
        <f t="shared" si="33"/>
        <v>0</v>
      </c>
    </row>
    <row r="2943" spans="6:6">
      <c r="F2943" s="361">
        <f t="shared" si="33"/>
        <v>0</v>
      </c>
    </row>
    <row r="2944" spans="6:6">
      <c r="F2944" s="361">
        <f t="shared" si="33"/>
        <v>0</v>
      </c>
    </row>
    <row r="2945" spans="6:6">
      <c r="F2945" s="361">
        <f t="shared" si="33"/>
        <v>0</v>
      </c>
    </row>
    <row r="2946" spans="6:6">
      <c r="F2946" s="361">
        <f t="shared" si="33"/>
        <v>0</v>
      </c>
    </row>
    <row r="2947" spans="6:6">
      <c r="F2947" s="361">
        <f t="shared" si="33"/>
        <v>0</v>
      </c>
    </row>
    <row r="2948" spans="6:6">
      <c r="F2948" s="361">
        <f t="shared" si="33"/>
        <v>0</v>
      </c>
    </row>
    <row r="2949" spans="6:6">
      <c r="F2949" s="361">
        <f t="shared" si="33"/>
        <v>0</v>
      </c>
    </row>
    <row r="2950" spans="6:6">
      <c r="F2950" s="361">
        <f t="shared" si="33"/>
        <v>0</v>
      </c>
    </row>
    <row r="2951" spans="6:6">
      <c r="F2951" s="361">
        <f t="shared" si="33"/>
        <v>0</v>
      </c>
    </row>
    <row r="2952" spans="6:6">
      <c r="F2952" s="361">
        <f t="shared" si="33"/>
        <v>0</v>
      </c>
    </row>
    <row r="2953" spans="6:6">
      <c r="F2953" s="361">
        <f t="shared" si="33"/>
        <v>0</v>
      </c>
    </row>
    <row r="2954" spans="6:6">
      <c r="F2954" s="361">
        <f t="shared" si="33"/>
        <v>0</v>
      </c>
    </row>
    <row r="2955" spans="6:6">
      <c r="F2955" s="361">
        <f t="shared" si="33"/>
        <v>0</v>
      </c>
    </row>
    <row r="2956" spans="6:6">
      <c r="F2956" s="361">
        <f t="shared" si="33"/>
        <v>0</v>
      </c>
    </row>
    <row r="2957" spans="6:6">
      <c r="F2957" s="361">
        <f t="shared" si="33"/>
        <v>0</v>
      </c>
    </row>
    <row r="2958" spans="6:6">
      <c r="F2958" s="361">
        <f t="shared" si="33"/>
        <v>0</v>
      </c>
    </row>
    <row r="2959" spans="6:6">
      <c r="F2959" s="361">
        <f t="shared" si="33"/>
        <v>0</v>
      </c>
    </row>
    <row r="2960" spans="6:6">
      <c r="F2960" s="361">
        <f t="shared" si="33"/>
        <v>0</v>
      </c>
    </row>
    <row r="2961" spans="6:6">
      <c r="F2961" s="361">
        <f t="shared" si="33"/>
        <v>0</v>
      </c>
    </row>
    <row r="2962" spans="6:6">
      <c r="F2962" s="361">
        <f t="shared" si="33"/>
        <v>0</v>
      </c>
    </row>
    <row r="2963" spans="6:6">
      <c r="F2963" s="361">
        <f t="shared" si="33"/>
        <v>0</v>
      </c>
    </row>
    <row r="2964" spans="6:6">
      <c r="F2964" s="361">
        <f t="shared" si="33"/>
        <v>0</v>
      </c>
    </row>
    <row r="2965" spans="6:6">
      <c r="F2965" s="361">
        <f t="shared" si="33"/>
        <v>0</v>
      </c>
    </row>
    <row r="2966" spans="6:6">
      <c r="F2966" s="361">
        <f t="shared" si="33"/>
        <v>0</v>
      </c>
    </row>
    <row r="2967" spans="6:6">
      <c r="F2967" s="361">
        <f t="shared" si="33"/>
        <v>0</v>
      </c>
    </row>
    <row r="2968" spans="6:6">
      <c r="F2968" s="361">
        <f t="shared" si="33"/>
        <v>0</v>
      </c>
    </row>
    <row r="2969" spans="6:6">
      <c r="F2969" s="361">
        <f t="shared" si="33"/>
        <v>0</v>
      </c>
    </row>
    <row r="2970" spans="6:6">
      <c r="F2970" s="361">
        <f t="shared" ref="F2970:F3033" si="34">C2970*D2970</f>
        <v>0</v>
      </c>
    </row>
    <row r="2971" spans="6:6">
      <c r="F2971" s="361">
        <f t="shared" si="34"/>
        <v>0</v>
      </c>
    </row>
    <row r="2972" spans="6:6">
      <c r="F2972" s="361">
        <f t="shared" si="34"/>
        <v>0</v>
      </c>
    </row>
    <row r="2973" spans="6:6">
      <c r="F2973" s="361">
        <f t="shared" si="34"/>
        <v>0</v>
      </c>
    </row>
    <row r="2974" spans="6:6">
      <c r="F2974" s="361">
        <f t="shared" si="34"/>
        <v>0</v>
      </c>
    </row>
    <row r="2975" spans="6:6">
      <c r="F2975" s="361">
        <f t="shared" si="34"/>
        <v>0</v>
      </c>
    </row>
    <row r="2976" spans="6:6">
      <c r="F2976" s="361">
        <f t="shared" si="34"/>
        <v>0</v>
      </c>
    </row>
    <row r="2977" spans="6:6">
      <c r="F2977" s="361">
        <f t="shared" si="34"/>
        <v>0</v>
      </c>
    </row>
    <row r="2978" spans="6:6">
      <c r="F2978" s="361">
        <f t="shared" si="34"/>
        <v>0</v>
      </c>
    </row>
    <row r="2979" spans="6:6">
      <c r="F2979" s="361">
        <f t="shared" si="34"/>
        <v>0</v>
      </c>
    </row>
    <row r="2980" spans="6:6">
      <c r="F2980" s="361">
        <f t="shared" si="34"/>
        <v>0</v>
      </c>
    </row>
    <row r="2981" spans="6:6">
      <c r="F2981" s="361">
        <f t="shared" si="34"/>
        <v>0</v>
      </c>
    </row>
    <row r="2982" spans="6:6">
      <c r="F2982" s="361">
        <f t="shared" si="34"/>
        <v>0</v>
      </c>
    </row>
    <row r="2983" spans="6:6">
      <c r="F2983" s="361">
        <f t="shared" si="34"/>
        <v>0</v>
      </c>
    </row>
    <row r="2984" spans="6:6">
      <c r="F2984" s="361">
        <f t="shared" si="34"/>
        <v>0</v>
      </c>
    </row>
    <row r="2985" spans="6:6">
      <c r="F2985" s="361">
        <f t="shared" si="34"/>
        <v>0</v>
      </c>
    </row>
    <row r="2986" spans="6:6">
      <c r="F2986" s="361">
        <f t="shared" si="34"/>
        <v>0</v>
      </c>
    </row>
    <row r="2987" spans="6:6">
      <c r="F2987" s="361">
        <f t="shared" si="34"/>
        <v>0</v>
      </c>
    </row>
    <row r="2988" spans="6:6">
      <c r="F2988" s="361">
        <f t="shared" si="34"/>
        <v>0</v>
      </c>
    </row>
    <row r="2989" spans="6:6">
      <c r="F2989" s="361">
        <f t="shared" si="34"/>
        <v>0</v>
      </c>
    </row>
    <row r="2990" spans="6:6">
      <c r="F2990" s="361">
        <f t="shared" si="34"/>
        <v>0</v>
      </c>
    </row>
    <row r="2991" spans="6:6">
      <c r="F2991" s="361">
        <f t="shared" si="34"/>
        <v>0</v>
      </c>
    </row>
    <row r="2992" spans="6:6">
      <c r="F2992" s="361">
        <f t="shared" si="34"/>
        <v>0</v>
      </c>
    </row>
    <row r="2993" spans="6:6">
      <c r="F2993" s="361">
        <f t="shared" si="34"/>
        <v>0</v>
      </c>
    </row>
    <row r="2994" spans="6:6">
      <c r="F2994" s="361">
        <f t="shared" si="34"/>
        <v>0</v>
      </c>
    </row>
    <row r="2995" spans="6:6">
      <c r="F2995" s="361">
        <f t="shared" si="34"/>
        <v>0</v>
      </c>
    </row>
    <row r="2996" spans="6:6">
      <c r="F2996" s="361">
        <f t="shared" si="34"/>
        <v>0</v>
      </c>
    </row>
    <row r="2997" spans="6:6">
      <c r="F2997" s="361">
        <f t="shared" si="34"/>
        <v>0</v>
      </c>
    </row>
    <row r="2998" spans="6:6">
      <c r="F2998" s="361">
        <f t="shared" si="34"/>
        <v>0</v>
      </c>
    </row>
    <row r="2999" spans="6:6">
      <c r="F2999" s="361">
        <f t="shared" si="34"/>
        <v>0</v>
      </c>
    </row>
    <row r="3000" spans="6:6">
      <c r="F3000" s="361">
        <f t="shared" si="34"/>
        <v>0</v>
      </c>
    </row>
    <row r="3001" spans="6:6">
      <c r="F3001" s="361">
        <f t="shared" si="34"/>
        <v>0</v>
      </c>
    </row>
    <row r="3002" spans="6:6">
      <c r="F3002" s="361">
        <f t="shared" si="34"/>
        <v>0</v>
      </c>
    </row>
    <row r="3003" spans="6:6">
      <c r="F3003" s="361">
        <f t="shared" si="34"/>
        <v>0</v>
      </c>
    </row>
    <row r="3004" spans="6:6">
      <c r="F3004" s="361">
        <f t="shared" si="34"/>
        <v>0</v>
      </c>
    </row>
    <row r="3005" spans="6:6">
      <c r="F3005" s="361">
        <f t="shared" si="34"/>
        <v>0</v>
      </c>
    </row>
    <row r="3006" spans="6:6">
      <c r="F3006" s="361">
        <f t="shared" si="34"/>
        <v>0</v>
      </c>
    </row>
    <row r="3007" spans="6:6">
      <c r="F3007" s="361">
        <f t="shared" si="34"/>
        <v>0</v>
      </c>
    </row>
    <row r="3008" spans="6:6">
      <c r="F3008" s="361">
        <f t="shared" si="34"/>
        <v>0</v>
      </c>
    </row>
    <row r="3009" spans="6:6">
      <c r="F3009" s="361">
        <f t="shared" si="34"/>
        <v>0</v>
      </c>
    </row>
    <row r="3010" spans="6:6">
      <c r="F3010" s="361">
        <f t="shared" si="34"/>
        <v>0</v>
      </c>
    </row>
    <row r="3011" spans="6:6">
      <c r="F3011" s="361">
        <f t="shared" si="34"/>
        <v>0</v>
      </c>
    </row>
    <row r="3012" spans="6:6">
      <c r="F3012" s="361">
        <f t="shared" si="34"/>
        <v>0</v>
      </c>
    </row>
    <row r="3013" spans="6:6">
      <c r="F3013" s="361">
        <f t="shared" si="34"/>
        <v>0</v>
      </c>
    </row>
    <row r="3014" spans="6:6">
      <c r="F3014" s="361">
        <f t="shared" si="34"/>
        <v>0</v>
      </c>
    </row>
    <row r="3015" spans="6:6">
      <c r="F3015" s="361">
        <f t="shared" si="34"/>
        <v>0</v>
      </c>
    </row>
    <row r="3016" spans="6:6">
      <c r="F3016" s="361">
        <f t="shared" si="34"/>
        <v>0</v>
      </c>
    </row>
    <row r="3017" spans="6:6">
      <c r="F3017" s="361">
        <f t="shared" si="34"/>
        <v>0</v>
      </c>
    </row>
    <row r="3018" spans="6:6">
      <c r="F3018" s="361">
        <f t="shared" si="34"/>
        <v>0</v>
      </c>
    </row>
    <row r="3019" spans="6:6">
      <c r="F3019" s="361">
        <f t="shared" si="34"/>
        <v>0</v>
      </c>
    </row>
    <row r="3020" spans="6:6">
      <c r="F3020" s="361">
        <f t="shared" si="34"/>
        <v>0</v>
      </c>
    </row>
    <row r="3021" spans="6:6">
      <c r="F3021" s="361">
        <f t="shared" si="34"/>
        <v>0</v>
      </c>
    </row>
    <row r="3022" spans="6:6">
      <c r="F3022" s="361">
        <f t="shared" si="34"/>
        <v>0</v>
      </c>
    </row>
    <row r="3023" spans="6:6">
      <c r="F3023" s="361">
        <f t="shared" si="34"/>
        <v>0</v>
      </c>
    </row>
    <row r="3024" spans="6:6">
      <c r="F3024" s="361">
        <f t="shared" si="34"/>
        <v>0</v>
      </c>
    </row>
    <row r="3025" spans="6:6">
      <c r="F3025" s="361">
        <f t="shared" si="34"/>
        <v>0</v>
      </c>
    </row>
    <row r="3026" spans="6:6">
      <c r="F3026" s="361">
        <f t="shared" si="34"/>
        <v>0</v>
      </c>
    </row>
    <row r="3027" spans="6:6">
      <c r="F3027" s="361">
        <f t="shared" si="34"/>
        <v>0</v>
      </c>
    </row>
    <row r="3028" spans="6:6">
      <c r="F3028" s="361">
        <f t="shared" si="34"/>
        <v>0</v>
      </c>
    </row>
    <row r="3029" spans="6:6">
      <c r="F3029" s="361">
        <f t="shared" si="34"/>
        <v>0</v>
      </c>
    </row>
    <row r="3030" spans="6:6">
      <c r="F3030" s="361">
        <f t="shared" si="34"/>
        <v>0</v>
      </c>
    </row>
    <row r="3031" spans="6:6">
      <c r="F3031" s="361">
        <f t="shared" si="34"/>
        <v>0</v>
      </c>
    </row>
    <row r="3032" spans="6:6">
      <c r="F3032" s="361">
        <f t="shared" si="34"/>
        <v>0</v>
      </c>
    </row>
    <row r="3033" spans="6:6">
      <c r="F3033" s="361">
        <f t="shared" si="34"/>
        <v>0</v>
      </c>
    </row>
    <row r="3034" spans="6:6">
      <c r="F3034" s="361">
        <f t="shared" ref="F3034:F3097" si="35">C3034*D3034</f>
        <v>0</v>
      </c>
    </row>
    <row r="3035" spans="6:6">
      <c r="F3035" s="361">
        <f t="shared" si="35"/>
        <v>0</v>
      </c>
    </row>
    <row r="3036" spans="6:6">
      <c r="F3036" s="361">
        <f t="shared" si="35"/>
        <v>0</v>
      </c>
    </row>
    <row r="3037" spans="6:6">
      <c r="F3037" s="361">
        <f t="shared" si="35"/>
        <v>0</v>
      </c>
    </row>
    <row r="3038" spans="6:6">
      <c r="F3038" s="361">
        <f t="shared" si="35"/>
        <v>0</v>
      </c>
    </row>
    <row r="3039" spans="6:6">
      <c r="F3039" s="361">
        <f t="shared" si="35"/>
        <v>0</v>
      </c>
    </row>
    <row r="3040" spans="6:6">
      <c r="F3040" s="361">
        <f t="shared" si="35"/>
        <v>0</v>
      </c>
    </row>
    <row r="3041" spans="6:6">
      <c r="F3041" s="361">
        <f t="shared" si="35"/>
        <v>0</v>
      </c>
    </row>
    <row r="3042" spans="6:6">
      <c r="F3042" s="361">
        <f t="shared" si="35"/>
        <v>0</v>
      </c>
    </row>
    <row r="3043" spans="6:6">
      <c r="F3043" s="361">
        <f t="shared" si="35"/>
        <v>0</v>
      </c>
    </row>
    <row r="3044" spans="6:6">
      <c r="F3044" s="361">
        <f t="shared" si="35"/>
        <v>0</v>
      </c>
    </row>
    <row r="3045" spans="6:6">
      <c r="F3045" s="361">
        <f t="shared" si="35"/>
        <v>0</v>
      </c>
    </row>
    <row r="3046" spans="6:6">
      <c r="F3046" s="361">
        <f t="shared" si="35"/>
        <v>0</v>
      </c>
    </row>
    <row r="3047" spans="6:6">
      <c r="F3047" s="361">
        <f t="shared" si="35"/>
        <v>0</v>
      </c>
    </row>
    <row r="3048" spans="6:6">
      <c r="F3048" s="361">
        <f t="shared" si="35"/>
        <v>0</v>
      </c>
    </row>
    <row r="3049" spans="6:6">
      <c r="F3049" s="361">
        <f t="shared" si="35"/>
        <v>0</v>
      </c>
    </row>
    <row r="3050" spans="6:6">
      <c r="F3050" s="361">
        <f t="shared" si="35"/>
        <v>0</v>
      </c>
    </row>
    <row r="3051" spans="6:6">
      <c r="F3051" s="361">
        <f t="shared" si="35"/>
        <v>0</v>
      </c>
    </row>
    <row r="3052" spans="6:6">
      <c r="F3052" s="361">
        <f t="shared" si="35"/>
        <v>0</v>
      </c>
    </row>
    <row r="3053" spans="6:6">
      <c r="F3053" s="361">
        <f t="shared" si="35"/>
        <v>0</v>
      </c>
    </row>
    <row r="3054" spans="6:6">
      <c r="F3054" s="361">
        <f t="shared" si="35"/>
        <v>0</v>
      </c>
    </row>
    <row r="3055" spans="6:6">
      <c r="F3055" s="361">
        <f t="shared" si="35"/>
        <v>0</v>
      </c>
    </row>
    <row r="3056" spans="6:6">
      <c r="F3056" s="361">
        <f t="shared" si="35"/>
        <v>0</v>
      </c>
    </row>
    <row r="3057" spans="6:6">
      <c r="F3057" s="361">
        <f t="shared" si="35"/>
        <v>0</v>
      </c>
    </row>
    <row r="3058" spans="6:6">
      <c r="F3058" s="361">
        <f t="shared" si="35"/>
        <v>0</v>
      </c>
    </row>
    <row r="3059" spans="6:6">
      <c r="F3059" s="361">
        <f t="shared" si="35"/>
        <v>0</v>
      </c>
    </row>
    <row r="3060" spans="6:6">
      <c r="F3060" s="361">
        <f t="shared" si="35"/>
        <v>0</v>
      </c>
    </row>
    <row r="3061" spans="6:6">
      <c r="F3061" s="361">
        <f t="shared" si="35"/>
        <v>0</v>
      </c>
    </row>
    <row r="3062" spans="6:6">
      <c r="F3062" s="361">
        <f t="shared" si="35"/>
        <v>0</v>
      </c>
    </row>
    <row r="3063" spans="6:6">
      <c r="F3063" s="361">
        <f t="shared" si="35"/>
        <v>0</v>
      </c>
    </row>
    <row r="3064" spans="6:6">
      <c r="F3064" s="361">
        <f t="shared" si="35"/>
        <v>0</v>
      </c>
    </row>
    <row r="3065" spans="6:6">
      <c r="F3065" s="361">
        <f t="shared" si="35"/>
        <v>0</v>
      </c>
    </row>
    <row r="3066" spans="6:6">
      <c r="F3066" s="361">
        <f t="shared" si="35"/>
        <v>0</v>
      </c>
    </row>
    <row r="3067" spans="6:6">
      <c r="F3067" s="361">
        <f t="shared" si="35"/>
        <v>0</v>
      </c>
    </row>
    <row r="3068" spans="6:6">
      <c r="F3068" s="361">
        <f t="shared" si="35"/>
        <v>0</v>
      </c>
    </row>
    <row r="3069" spans="6:6">
      <c r="F3069" s="361">
        <f t="shared" si="35"/>
        <v>0</v>
      </c>
    </row>
    <row r="3070" spans="6:6">
      <c r="F3070" s="361">
        <f t="shared" si="35"/>
        <v>0</v>
      </c>
    </row>
    <row r="3071" spans="6:6">
      <c r="F3071" s="361">
        <f t="shared" si="35"/>
        <v>0</v>
      </c>
    </row>
    <row r="3072" spans="6:6">
      <c r="F3072" s="361">
        <f t="shared" si="35"/>
        <v>0</v>
      </c>
    </row>
    <row r="3073" spans="6:6">
      <c r="F3073" s="361">
        <f t="shared" si="35"/>
        <v>0</v>
      </c>
    </row>
    <row r="3074" spans="6:6">
      <c r="F3074" s="361">
        <f t="shared" si="35"/>
        <v>0</v>
      </c>
    </row>
    <row r="3075" spans="6:6">
      <c r="F3075" s="361">
        <f t="shared" si="35"/>
        <v>0</v>
      </c>
    </row>
    <row r="3076" spans="6:6">
      <c r="F3076" s="361">
        <f t="shared" si="35"/>
        <v>0</v>
      </c>
    </row>
    <row r="3077" spans="6:6">
      <c r="F3077" s="361">
        <f t="shared" si="35"/>
        <v>0</v>
      </c>
    </row>
    <row r="3078" spans="6:6">
      <c r="F3078" s="361">
        <f t="shared" si="35"/>
        <v>0</v>
      </c>
    </row>
    <row r="3079" spans="6:6">
      <c r="F3079" s="361">
        <f t="shared" si="35"/>
        <v>0</v>
      </c>
    </row>
    <row r="3080" spans="6:6">
      <c r="F3080" s="361">
        <f t="shared" si="35"/>
        <v>0</v>
      </c>
    </row>
    <row r="3081" spans="6:6">
      <c r="F3081" s="361">
        <f t="shared" si="35"/>
        <v>0</v>
      </c>
    </row>
    <row r="3082" spans="6:6">
      <c r="F3082" s="361">
        <f t="shared" si="35"/>
        <v>0</v>
      </c>
    </row>
    <row r="3083" spans="6:6">
      <c r="F3083" s="361">
        <f t="shared" si="35"/>
        <v>0</v>
      </c>
    </row>
    <row r="3084" spans="6:6">
      <c r="F3084" s="361">
        <f t="shared" si="35"/>
        <v>0</v>
      </c>
    </row>
    <row r="3085" spans="6:6">
      <c r="F3085" s="361">
        <f t="shared" si="35"/>
        <v>0</v>
      </c>
    </row>
    <row r="3086" spans="6:6">
      <c r="F3086" s="361">
        <f t="shared" si="35"/>
        <v>0</v>
      </c>
    </row>
    <row r="3087" spans="6:6">
      <c r="F3087" s="361">
        <f t="shared" si="35"/>
        <v>0</v>
      </c>
    </row>
    <row r="3088" spans="6:6">
      <c r="F3088" s="361">
        <f t="shared" si="35"/>
        <v>0</v>
      </c>
    </row>
    <row r="3089" spans="6:6">
      <c r="F3089" s="361">
        <f t="shared" si="35"/>
        <v>0</v>
      </c>
    </row>
    <row r="3090" spans="6:6">
      <c r="F3090" s="361">
        <f t="shared" si="35"/>
        <v>0</v>
      </c>
    </row>
    <row r="3091" spans="6:6">
      <c r="F3091" s="361">
        <f t="shared" si="35"/>
        <v>0</v>
      </c>
    </row>
    <row r="3092" spans="6:6">
      <c r="F3092" s="361">
        <f t="shared" si="35"/>
        <v>0</v>
      </c>
    </row>
    <row r="3093" spans="6:6">
      <c r="F3093" s="361">
        <f t="shared" si="35"/>
        <v>0</v>
      </c>
    </row>
    <row r="3094" spans="6:6">
      <c r="F3094" s="361">
        <f t="shared" si="35"/>
        <v>0</v>
      </c>
    </row>
    <row r="3095" spans="6:6">
      <c r="F3095" s="361">
        <f t="shared" si="35"/>
        <v>0</v>
      </c>
    </row>
    <row r="3096" spans="6:6">
      <c r="F3096" s="361">
        <f t="shared" si="35"/>
        <v>0</v>
      </c>
    </row>
    <row r="3097" spans="6:6">
      <c r="F3097" s="361">
        <f t="shared" si="35"/>
        <v>0</v>
      </c>
    </row>
    <row r="3098" spans="6:6">
      <c r="F3098" s="361">
        <f t="shared" ref="F3098:F3104" si="36">C3098*D3098</f>
        <v>0</v>
      </c>
    </row>
    <row r="3099" spans="6:6">
      <c r="F3099" s="361">
        <f t="shared" si="36"/>
        <v>0</v>
      </c>
    </row>
    <row r="3100" spans="6:6">
      <c r="F3100" s="361">
        <f t="shared" si="36"/>
        <v>0</v>
      </c>
    </row>
    <row r="3101" spans="6:6">
      <c r="F3101" s="361">
        <f t="shared" si="36"/>
        <v>0</v>
      </c>
    </row>
    <row r="3102" spans="6:6">
      <c r="F3102" s="361">
        <f t="shared" si="36"/>
        <v>0</v>
      </c>
    </row>
    <row r="3103" spans="6:6">
      <c r="F3103" s="361">
        <f t="shared" si="36"/>
        <v>0</v>
      </c>
    </row>
    <row r="3104" spans="6:6">
      <c r="F3104" s="361">
        <f t="shared" si="36"/>
        <v>0</v>
      </c>
    </row>
  </sheetData>
  <mergeCells count="3">
    <mergeCell ref="C594:D594"/>
    <mergeCell ref="C598:D598"/>
    <mergeCell ref="C627:D627"/>
  </mergeCells>
  <pageMargins left="0.62794811320754718" right="0.35433070866141736" top="0.81562500000000004" bottom="0.77812499999999996" header="0.39370078740157483" footer="0.19685039370078741"/>
  <pageSetup paperSize="9" scale="90" firstPageNumber="3" orientation="portrait" useFirstPageNumber="1" horizontalDpi="360" verticalDpi="360" r:id="rId1"/>
  <headerFooter alignWithMargins="0">
    <oddHeader xml:space="preserve">&amp;L&amp;"-,Regular"&amp;8GP 145/2022
Investitor: LUKA RIJEKA D.D.Riva 1, 51000 Rijeka
OIB: 92590920313 
&amp;R&amp;"-,Regular"&amp;8MEHANIČKA RADIONA NA PODRUČJU LUČKE UPRAVE
</oddHeader>
    <oddFooter xml:space="preserve">&amp;L&amp;"-,Bold"&amp;16U&amp;"-,Regular"&amp;8zgon doo, Skvažići 2, 51 216 Viškovo,
 OIB:33348693099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tint="0.79998168889431442"/>
  </sheetPr>
  <dimension ref="A2:K395"/>
  <sheetViews>
    <sheetView view="pageBreakPreview" topLeftCell="A13" zoomScaleNormal="100" zoomScaleSheetLayoutView="100" workbookViewId="0">
      <selection activeCell="B9" sqref="B9"/>
    </sheetView>
  </sheetViews>
  <sheetFormatPr defaultColWidth="9.140625" defaultRowHeight="12.75"/>
  <cols>
    <col min="1" max="1" width="5.140625" style="6" bestFit="1" customWidth="1"/>
    <col min="2" max="2" width="35.7109375" style="7" customWidth="1"/>
    <col min="3" max="3" width="3.5703125" style="4" bestFit="1" customWidth="1"/>
    <col min="4" max="4" width="8.28515625" style="5" bestFit="1" customWidth="1"/>
    <col min="5" max="5" width="5.140625" style="5" customWidth="1"/>
    <col min="6" max="6" width="12.28515625" style="16" bestFit="1" customWidth="1"/>
    <col min="7" max="7" width="13.85546875" style="16" customWidth="1"/>
    <col min="8" max="9" width="9.140625" style="4"/>
    <col min="10" max="10" width="12.28515625" style="4" bestFit="1" customWidth="1"/>
    <col min="11" max="16384" width="9.140625" style="4"/>
  </cols>
  <sheetData>
    <row r="2" spans="1:7" ht="37.5">
      <c r="A2" s="126" t="s">
        <v>255</v>
      </c>
      <c r="B2" s="125" t="s">
        <v>257</v>
      </c>
    </row>
    <row r="3" spans="1:7" ht="140.44999999999999" customHeight="1">
      <c r="A3" s="574" t="s">
        <v>261</v>
      </c>
      <c r="B3" s="575"/>
      <c r="C3" s="575"/>
      <c r="D3" s="575"/>
      <c r="E3" s="575"/>
      <c r="F3" s="575"/>
      <c r="G3" s="575"/>
    </row>
    <row r="4" spans="1:7" ht="126" customHeight="1">
      <c r="A4" s="574" t="s">
        <v>74</v>
      </c>
      <c r="B4" s="575"/>
      <c r="C4" s="575"/>
      <c r="D4" s="575"/>
      <c r="E4" s="575"/>
      <c r="F4" s="575"/>
      <c r="G4" s="575"/>
    </row>
    <row r="5" spans="1:7" ht="204" customHeight="1">
      <c r="A5" s="574" t="s">
        <v>262</v>
      </c>
      <c r="B5" s="574"/>
      <c r="C5" s="574"/>
      <c r="D5" s="574"/>
      <c r="E5" s="574"/>
      <c r="F5" s="574"/>
      <c r="G5" s="574"/>
    </row>
    <row r="6" spans="1:7" ht="18.600000000000001" customHeight="1">
      <c r="A6" s="133"/>
      <c r="B6" s="133"/>
      <c r="C6" s="133"/>
      <c r="D6" s="133"/>
      <c r="E6" s="133"/>
      <c r="F6" s="133"/>
      <c r="G6" s="133"/>
    </row>
    <row r="7" spans="1:7" ht="16.899999999999999" customHeight="1">
      <c r="A7" s="133"/>
      <c r="B7" s="133"/>
      <c r="C7" s="133"/>
      <c r="D7" s="133"/>
      <c r="E7" s="133"/>
      <c r="F7" s="133"/>
      <c r="G7" s="133"/>
    </row>
    <row r="8" spans="1:7" ht="15.75">
      <c r="A8" s="134" t="s">
        <v>0</v>
      </c>
      <c r="B8" s="3" t="s">
        <v>1</v>
      </c>
    </row>
    <row r="9" spans="1:7" ht="15.75">
      <c r="A9" s="3"/>
      <c r="B9" s="3"/>
    </row>
    <row r="10" spans="1:7">
      <c r="A10" s="6" t="s">
        <v>40</v>
      </c>
      <c r="B10" s="15" t="s">
        <v>250</v>
      </c>
    </row>
    <row r="11" spans="1:7" ht="63.75">
      <c r="B11" s="21" t="s">
        <v>251</v>
      </c>
      <c r="D11" s="46" t="s">
        <v>57</v>
      </c>
      <c r="E11" s="47">
        <v>1</v>
      </c>
      <c r="F11" s="85"/>
      <c r="G11" s="90">
        <f>F11*E11</f>
        <v>0</v>
      </c>
    </row>
    <row r="12" spans="1:7">
      <c r="B12" s="21"/>
      <c r="D12" s="46"/>
      <c r="E12" s="47"/>
      <c r="F12" s="85"/>
      <c r="G12" s="86"/>
    </row>
    <row r="13" spans="1:7" ht="25.5">
      <c r="A13" s="6" t="s">
        <v>40</v>
      </c>
      <c r="B13" s="49" t="s">
        <v>244</v>
      </c>
      <c r="F13" s="85"/>
      <c r="G13" s="85"/>
    </row>
    <row r="14" spans="1:7" ht="25.5">
      <c r="B14" s="29" t="s">
        <v>245</v>
      </c>
      <c r="F14" s="85"/>
      <c r="G14" s="85"/>
    </row>
    <row r="15" spans="1:7" ht="51">
      <c r="A15" s="6" t="s">
        <v>28</v>
      </c>
      <c r="B15" s="50" t="s">
        <v>243</v>
      </c>
      <c r="D15" s="5" t="s">
        <v>13</v>
      </c>
      <c r="E15" s="5">
        <v>3</v>
      </c>
      <c r="F15" s="85"/>
      <c r="G15" s="85">
        <f>F15*E15</f>
        <v>0</v>
      </c>
    </row>
    <row r="16" spans="1:7" ht="15.75">
      <c r="A16" s="3"/>
      <c r="B16" s="15"/>
      <c r="F16" s="25"/>
      <c r="G16" s="48"/>
    </row>
    <row r="17" spans="1:11">
      <c r="A17" s="6" t="s">
        <v>89</v>
      </c>
      <c r="B17" s="51" t="s">
        <v>220</v>
      </c>
      <c r="K17" s="6"/>
    </row>
    <row r="18" spans="1:11" ht="293.25">
      <c r="B18" s="52" t="s">
        <v>246</v>
      </c>
      <c r="C18" s="53"/>
      <c r="D18" s="54" t="s">
        <v>13</v>
      </c>
      <c r="E18" s="5">
        <v>1</v>
      </c>
      <c r="F18" s="85"/>
      <c r="G18" s="85"/>
    </row>
    <row r="19" spans="1:11">
      <c r="A19" s="6" t="s">
        <v>28</v>
      </c>
      <c r="B19" s="55" t="s">
        <v>247</v>
      </c>
      <c r="D19" s="56" t="s">
        <v>13</v>
      </c>
      <c r="E19" s="57">
        <v>3</v>
      </c>
      <c r="F19" s="85"/>
      <c r="G19" s="85"/>
    </row>
    <row r="20" spans="1:11" ht="51">
      <c r="A20" s="6" t="s">
        <v>28</v>
      </c>
      <c r="B20" s="45" t="s">
        <v>249</v>
      </c>
      <c r="D20" s="56" t="s">
        <v>13</v>
      </c>
      <c r="E20" s="57">
        <v>1</v>
      </c>
      <c r="F20" s="85"/>
      <c r="G20" s="85"/>
    </row>
    <row r="21" spans="1:11" ht="25.5">
      <c r="A21" s="6" t="s">
        <v>28</v>
      </c>
      <c r="B21" s="55" t="s">
        <v>248</v>
      </c>
      <c r="D21" s="58" t="s">
        <v>13</v>
      </c>
      <c r="E21" s="57">
        <v>1</v>
      </c>
      <c r="F21" s="85"/>
      <c r="G21" s="85"/>
    </row>
    <row r="22" spans="1:11" ht="38.25">
      <c r="A22" s="6" t="s">
        <v>28</v>
      </c>
      <c r="B22" s="40" t="s">
        <v>151</v>
      </c>
      <c r="C22" s="38"/>
      <c r="D22" s="5" t="s">
        <v>13</v>
      </c>
      <c r="E22" s="39">
        <v>1</v>
      </c>
      <c r="F22" s="85"/>
      <c r="G22" s="85"/>
    </row>
    <row r="23" spans="1:11" ht="89.25">
      <c r="A23" s="6" t="s">
        <v>28</v>
      </c>
      <c r="B23" s="40" t="s">
        <v>152</v>
      </c>
      <c r="C23" s="38"/>
      <c r="D23" s="5" t="s">
        <v>13</v>
      </c>
      <c r="E23" s="39">
        <v>1</v>
      </c>
      <c r="F23" s="85"/>
      <c r="G23" s="85"/>
    </row>
    <row r="24" spans="1:11">
      <c r="B24" s="40"/>
      <c r="C24" s="38"/>
      <c r="E24" s="39"/>
      <c r="F24" s="85"/>
      <c r="G24" s="85"/>
    </row>
    <row r="25" spans="1:11" ht="114.75">
      <c r="A25" s="6" t="s">
        <v>28</v>
      </c>
      <c r="B25" s="40" t="s">
        <v>221</v>
      </c>
      <c r="C25" s="38"/>
      <c r="D25" s="5" t="s">
        <v>13</v>
      </c>
      <c r="E25" s="39">
        <v>1</v>
      </c>
      <c r="F25" s="85"/>
      <c r="G25" s="85"/>
    </row>
    <row r="26" spans="1:11" ht="89.25">
      <c r="A26" s="6" t="s">
        <v>28</v>
      </c>
      <c r="B26" s="52" t="s">
        <v>222</v>
      </c>
      <c r="C26" s="59"/>
      <c r="D26" s="5" t="s">
        <v>13</v>
      </c>
      <c r="E26" s="5">
        <v>1</v>
      </c>
      <c r="F26" s="85"/>
      <c r="G26" s="85"/>
    </row>
    <row r="27" spans="1:11" ht="89.25">
      <c r="A27" s="6" t="s">
        <v>28</v>
      </c>
      <c r="B27" s="52" t="s">
        <v>153</v>
      </c>
      <c r="C27" s="59"/>
      <c r="D27" s="5" t="s">
        <v>13</v>
      </c>
      <c r="E27" s="5">
        <v>1</v>
      </c>
      <c r="F27" s="85"/>
      <c r="G27" s="85"/>
    </row>
    <row r="28" spans="1:11" ht="89.25">
      <c r="A28" s="6" t="s">
        <v>28</v>
      </c>
      <c r="B28" s="52" t="s">
        <v>154</v>
      </c>
      <c r="C28" s="59"/>
      <c r="D28" s="5" t="s">
        <v>13</v>
      </c>
      <c r="E28" s="5">
        <v>1</v>
      </c>
      <c r="F28" s="85"/>
      <c r="G28" s="85"/>
    </row>
    <row r="29" spans="1:11" ht="38.25">
      <c r="A29" s="6" t="s">
        <v>28</v>
      </c>
      <c r="B29" s="52" t="s">
        <v>155</v>
      </c>
      <c r="C29" s="59"/>
      <c r="D29" s="5" t="s">
        <v>13</v>
      </c>
      <c r="E29" s="5">
        <v>1</v>
      </c>
      <c r="F29" s="85"/>
      <c r="G29" s="85"/>
    </row>
    <row r="30" spans="1:11" ht="51">
      <c r="A30" s="60" t="s">
        <v>28</v>
      </c>
      <c r="B30" s="61" t="s">
        <v>234</v>
      </c>
      <c r="C30" s="62"/>
      <c r="D30" s="63" t="s">
        <v>13</v>
      </c>
      <c r="E30" s="64">
        <v>1</v>
      </c>
      <c r="F30" s="93"/>
      <c r="G30" s="85"/>
    </row>
    <row r="31" spans="1:11">
      <c r="B31" s="40"/>
      <c r="C31" s="38"/>
      <c r="E31" s="39"/>
      <c r="F31" s="85"/>
      <c r="G31" s="85"/>
    </row>
    <row r="32" spans="1:11" ht="114.75">
      <c r="A32" s="6" t="s">
        <v>28</v>
      </c>
      <c r="B32" s="52" t="s">
        <v>223</v>
      </c>
      <c r="C32" s="59"/>
      <c r="D32" s="5" t="s">
        <v>13</v>
      </c>
      <c r="E32" s="5">
        <v>2</v>
      </c>
      <c r="F32" s="85"/>
      <c r="G32" s="85"/>
    </row>
    <row r="33" spans="1:7" ht="102">
      <c r="A33" s="6" t="s">
        <v>28</v>
      </c>
      <c r="B33" s="52" t="s">
        <v>224</v>
      </c>
      <c r="C33" s="59"/>
      <c r="D33" s="5" t="s">
        <v>13</v>
      </c>
      <c r="E33" s="5">
        <v>9</v>
      </c>
      <c r="F33" s="85"/>
      <c r="G33" s="85"/>
    </row>
    <row r="34" spans="1:7" ht="102">
      <c r="A34" s="6" t="s">
        <v>28</v>
      </c>
      <c r="B34" s="52" t="s">
        <v>225</v>
      </c>
      <c r="C34" s="59"/>
      <c r="D34" s="5" t="s">
        <v>13</v>
      </c>
      <c r="E34" s="5">
        <v>1</v>
      </c>
      <c r="F34" s="85"/>
      <c r="G34" s="85"/>
    </row>
    <row r="35" spans="1:7" ht="102">
      <c r="A35" s="6" t="s">
        <v>28</v>
      </c>
      <c r="B35" s="52" t="s">
        <v>226</v>
      </c>
      <c r="C35" s="59"/>
      <c r="D35" s="5" t="s">
        <v>13</v>
      </c>
      <c r="E35" s="5">
        <v>1</v>
      </c>
      <c r="F35" s="85"/>
      <c r="G35" s="85"/>
    </row>
    <row r="36" spans="1:7" ht="102">
      <c r="A36" s="6" t="s">
        <v>28</v>
      </c>
      <c r="B36" s="52" t="s">
        <v>227</v>
      </c>
      <c r="C36" s="59"/>
      <c r="D36" s="5" t="s">
        <v>13</v>
      </c>
      <c r="E36" s="5">
        <v>3</v>
      </c>
      <c r="F36" s="85"/>
      <c r="G36" s="85"/>
    </row>
    <row r="37" spans="1:7" ht="102">
      <c r="A37" s="6" t="s">
        <v>28</v>
      </c>
      <c r="B37" s="52" t="s">
        <v>228</v>
      </c>
      <c r="C37" s="59"/>
      <c r="D37" s="5" t="s">
        <v>13</v>
      </c>
      <c r="E37" s="5">
        <v>3</v>
      </c>
      <c r="F37" s="85"/>
      <c r="G37" s="85"/>
    </row>
    <row r="38" spans="1:7">
      <c r="B38" s="40"/>
      <c r="C38" s="38"/>
      <c r="E38" s="39"/>
      <c r="F38" s="85"/>
      <c r="G38" s="85"/>
    </row>
    <row r="39" spans="1:7" ht="38.25">
      <c r="A39" s="6" t="s">
        <v>28</v>
      </c>
      <c r="B39" s="65" t="s">
        <v>156</v>
      </c>
      <c r="C39" s="38"/>
      <c r="D39" s="5" t="s">
        <v>13</v>
      </c>
      <c r="E39" s="39">
        <v>5</v>
      </c>
      <c r="F39" s="85"/>
      <c r="G39" s="85"/>
    </row>
    <row r="40" spans="1:7" ht="89.25">
      <c r="A40" s="6" t="s">
        <v>28</v>
      </c>
      <c r="B40" s="37" t="s">
        <v>158</v>
      </c>
      <c r="C40" s="38"/>
      <c r="D40" s="5" t="s">
        <v>13</v>
      </c>
      <c r="E40" s="39">
        <v>10</v>
      </c>
      <c r="F40" s="85"/>
      <c r="G40" s="85"/>
    </row>
    <row r="41" spans="1:7" ht="89.25">
      <c r="A41" s="6" t="s">
        <v>28</v>
      </c>
      <c r="B41" s="37" t="s">
        <v>157</v>
      </c>
      <c r="C41" s="38"/>
      <c r="D41" s="5" t="s">
        <v>13</v>
      </c>
      <c r="E41" s="39">
        <v>17</v>
      </c>
      <c r="F41" s="85"/>
      <c r="G41" s="85"/>
    </row>
    <row r="42" spans="1:7">
      <c r="B42" s="40"/>
      <c r="C42" s="38"/>
      <c r="E42" s="39"/>
      <c r="F42" s="87"/>
      <c r="G42" s="85"/>
    </row>
    <row r="43" spans="1:7" ht="140.25">
      <c r="A43" s="6" t="s">
        <v>28</v>
      </c>
      <c r="B43" s="41" t="s">
        <v>160</v>
      </c>
      <c r="C43" s="42"/>
      <c r="D43" s="8" t="s">
        <v>57</v>
      </c>
      <c r="E43" s="43">
        <v>1</v>
      </c>
      <c r="F43" s="89"/>
      <c r="G43" s="85"/>
    </row>
    <row r="44" spans="1:7">
      <c r="B44" s="44"/>
      <c r="D44" s="5" t="s">
        <v>57</v>
      </c>
      <c r="E44" s="5">
        <v>1</v>
      </c>
      <c r="F44" s="87"/>
      <c r="G44" s="85">
        <f>F44*E44</f>
        <v>0</v>
      </c>
    </row>
    <row r="45" spans="1:7">
      <c r="B45" s="45"/>
      <c r="F45" s="87"/>
      <c r="G45" s="87"/>
    </row>
    <row r="46" spans="1:7" ht="114.75">
      <c r="A46" s="6" t="s">
        <v>122</v>
      </c>
      <c r="B46" s="7" t="s">
        <v>229</v>
      </c>
      <c r="D46" s="5" t="s">
        <v>13</v>
      </c>
      <c r="E46" s="5">
        <v>1</v>
      </c>
      <c r="F46" s="87"/>
      <c r="G46" s="85">
        <f t="shared" ref="G46" si="0">E46*F46</f>
        <v>0</v>
      </c>
    </row>
    <row r="47" spans="1:7">
      <c r="F47" s="87"/>
      <c r="G47" s="85"/>
    </row>
    <row r="48" spans="1:7">
      <c r="A48" s="6" t="s">
        <v>90</v>
      </c>
      <c r="B48" s="66" t="s">
        <v>193</v>
      </c>
      <c r="F48" s="87"/>
      <c r="G48" s="85"/>
    </row>
    <row r="49" spans="1:7" ht="255">
      <c r="B49" s="52" t="s">
        <v>219</v>
      </c>
      <c r="D49" s="5" t="s">
        <v>13</v>
      </c>
      <c r="E49" s="5">
        <v>1</v>
      </c>
      <c r="F49" s="87"/>
      <c r="G49" s="87"/>
    </row>
    <row r="50" spans="1:7" ht="38.25">
      <c r="A50" s="6" t="s">
        <v>28</v>
      </c>
      <c r="B50" s="40" t="s">
        <v>161</v>
      </c>
      <c r="D50" s="67" t="s">
        <v>13</v>
      </c>
      <c r="E50" s="68">
        <v>1</v>
      </c>
      <c r="F50" s="87"/>
      <c r="G50" s="87"/>
    </row>
    <row r="51" spans="1:7" ht="76.5">
      <c r="A51" s="6" t="s">
        <v>28</v>
      </c>
      <c r="B51" s="40" t="s">
        <v>162</v>
      </c>
      <c r="D51" s="67" t="s">
        <v>13</v>
      </c>
      <c r="E51" s="68">
        <v>1</v>
      </c>
      <c r="F51" s="87"/>
      <c r="G51" s="87"/>
    </row>
    <row r="52" spans="1:7">
      <c r="B52" s="69"/>
      <c r="F52" s="87"/>
      <c r="G52" s="87"/>
    </row>
    <row r="53" spans="1:7" ht="114.75">
      <c r="A53" s="6" t="s">
        <v>28</v>
      </c>
      <c r="B53" s="40" t="s">
        <v>164</v>
      </c>
      <c r="D53" s="67" t="s">
        <v>13</v>
      </c>
      <c r="E53" s="68">
        <v>1</v>
      </c>
      <c r="F53" s="87"/>
      <c r="G53" s="87"/>
    </row>
    <row r="54" spans="1:7">
      <c r="B54" s="69"/>
      <c r="F54" s="87"/>
      <c r="G54" s="87"/>
    </row>
    <row r="55" spans="1:7" ht="38.25">
      <c r="A55" s="6" t="s">
        <v>28</v>
      </c>
      <c r="B55" s="52" t="s">
        <v>156</v>
      </c>
      <c r="C55" s="59"/>
      <c r="D55" s="5" t="s">
        <v>13</v>
      </c>
      <c r="E55" s="5">
        <v>5</v>
      </c>
      <c r="F55" s="87"/>
      <c r="G55" s="87"/>
    </row>
    <row r="56" spans="1:7" ht="89.25">
      <c r="A56" s="6" t="s">
        <v>28</v>
      </c>
      <c r="B56" s="52" t="s">
        <v>158</v>
      </c>
      <c r="C56" s="59"/>
      <c r="D56" s="5" t="s">
        <v>13</v>
      </c>
      <c r="E56" s="5">
        <v>7</v>
      </c>
      <c r="F56" s="87"/>
      <c r="G56" s="87"/>
    </row>
    <row r="57" spans="1:7" ht="89.25">
      <c r="A57" s="6" t="s">
        <v>28</v>
      </c>
      <c r="B57" s="37" t="s">
        <v>157</v>
      </c>
      <c r="C57" s="38"/>
      <c r="D57" s="5" t="s">
        <v>13</v>
      </c>
      <c r="E57" s="39">
        <v>19</v>
      </c>
      <c r="F57" s="85"/>
      <c r="G57" s="87"/>
    </row>
    <row r="58" spans="1:7">
      <c r="A58" s="60" t="s">
        <v>28</v>
      </c>
      <c r="B58" s="61" t="s">
        <v>92</v>
      </c>
      <c r="C58" s="62"/>
      <c r="D58" s="63" t="s">
        <v>13</v>
      </c>
      <c r="E58" s="70">
        <v>1</v>
      </c>
      <c r="F58" s="93"/>
      <c r="G58" s="85"/>
    </row>
    <row r="59" spans="1:7">
      <c r="B59" s="40"/>
      <c r="C59" s="59"/>
      <c r="D59" s="71"/>
      <c r="F59" s="87"/>
      <c r="G59" s="85"/>
    </row>
    <row r="60" spans="1:7" ht="153">
      <c r="A60" s="6" t="s">
        <v>28</v>
      </c>
      <c r="B60" s="41" t="s">
        <v>163</v>
      </c>
      <c r="C60" s="42"/>
      <c r="D60" s="72" t="s">
        <v>57</v>
      </c>
      <c r="E60" s="8">
        <v>1</v>
      </c>
      <c r="F60" s="89"/>
      <c r="G60" s="85"/>
    </row>
    <row r="61" spans="1:7">
      <c r="B61" s="44"/>
      <c r="D61" s="5" t="s">
        <v>57</v>
      </c>
      <c r="E61" s="5">
        <v>1</v>
      </c>
      <c r="F61" s="87"/>
      <c r="G61" s="85">
        <f>F61*E61</f>
        <v>0</v>
      </c>
    </row>
    <row r="62" spans="1:7">
      <c r="B62" s="29"/>
      <c r="F62" s="87"/>
      <c r="G62" s="85"/>
    </row>
    <row r="63" spans="1:7">
      <c r="A63" s="6" t="s">
        <v>113</v>
      </c>
      <c r="B63" s="66" t="s">
        <v>192</v>
      </c>
      <c r="F63" s="87"/>
      <c r="G63" s="85"/>
    </row>
    <row r="64" spans="1:7" ht="242.25">
      <c r="B64" s="52" t="s">
        <v>235</v>
      </c>
      <c r="D64" s="5" t="s">
        <v>13</v>
      </c>
      <c r="E64" s="5">
        <v>1</v>
      </c>
      <c r="F64" s="87"/>
      <c r="G64" s="87"/>
    </row>
    <row r="65" spans="1:11" ht="25.5">
      <c r="A65" s="6" t="s">
        <v>28</v>
      </c>
      <c r="B65" s="55" t="s">
        <v>194</v>
      </c>
      <c r="D65" s="73" t="s">
        <v>13</v>
      </c>
      <c r="E65" s="54">
        <v>1</v>
      </c>
      <c r="F65" s="88"/>
      <c r="G65" s="88"/>
      <c r="K65" s="6"/>
    </row>
    <row r="66" spans="1:11">
      <c r="B66" s="69"/>
      <c r="F66" s="87"/>
      <c r="G66" s="87"/>
    </row>
    <row r="67" spans="1:11">
      <c r="A67" s="6" t="s">
        <v>28</v>
      </c>
      <c r="B67" s="55" t="s">
        <v>210</v>
      </c>
      <c r="D67" s="73" t="s">
        <v>13</v>
      </c>
      <c r="E67" s="54">
        <v>2</v>
      </c>
      <c r="F67" s="88"/>
      <c r="G67" s="88"/>
      <c r="K67" s="6"/>
    </row>
    <row r="68" spans="1:11" ht="38.25">
      <c r="A68" s="6" t="s">
        <v>28</v>
      </c>
      <c r="B68" s="52" t="s">
        <v>156</v>
      </c>
      <c r="C68" s="59"/>
      <c r="D68" s="5" t="s">
        <v>13</v>
      </c>
      <c r="E68" s="5">
        <v>4</v>
      </c>
      <c r="F68" s="87"/>
      <c r="G68" s="87"/>
    </row>
    <row r="69" spans="1:11" ht="89.25">
      <c r="A69" s="6" t="s">
        <v>28</v>
      </c>
      <c r="B69" s="52" t="s">
        <v>158</v>
      </c>
      <c r="C69" s="59"/>
      <c r="D69" s="5" t="s">
        <v>13</v>
      </c>
      <c r="E69" s="5">
        <v>15</v>
      </c>
      <c r="F69" s="87"/>
      <c r="G69" s="87"/>
    </row>
    <row r="70" spans="1:11" ht="89.25">
      <c r="A70" s="6" t="s">
        <v>28</v>
      </c>
      <c r="B70" s="37" t="s">
        <v>157</v>
      </c>
      <c r="C70" s="38"/>
      <c r="D70" s="5" t="s">
        <v>13</v>
      </c>
      <c r="E70" s="39">
        <v>13</v>
      </c>
      <c r="F70" s="85"/>
      <c r="G70" s="87"/>
    </row>
    <row r="71" spans="1:11" ht="89.25">
      <c r="A71" s="6" t="s">
        <v>28</v>
      </c>
      <c r="B71" s="37" t="s">
        <v>159</v>
      </c>
      <c r="C71" s="38"/>
      <c r="D71" s="5" t="s">
        <v>13</v>
      </c>
      <c r="E71" s="39">
        <v>7</v>
      </c>
      <c r="F71" s="85"/>
      <c r="G71" s="87"/>
    </row>
    <row r="72" spans="1:11">
      <c r="A72" s="6" t="s">
        <v>28</v>
      </c>
      <c r="B72" s="55" t="s">
        <v>195</v>
      </c>
      <c r="D72" s="73" t="s">
        <v>13</v>
      </c>
      <c r="E72" s="54">
        <v>5</v>
      </c>
      <c r="F72" s="88"/>
      <c r="G72" s="88"/>
      <c r="K72" s="6"/>
    </row>
    <row r="73" spans="1:11">
      <c r="B73" s="40"/>
      <c r="C73" s="59"/>
      <c r="D73" s="71"/>
      <c r="F73" s="87"/>
      <c r="G73" s="85"/>
    </row>
    <row r="74" spans="1:11" ht="153">
      <c r="A74" s="6" t="s">
        <v>28</v>
      </c>
      <c r="B74" s="41" t="s">
        <v>163</v>
      </c>
      <c r="C74" s="42"/>
      <c r="D74" s="72" t="s">
        <v>57</v>
      </c>
      <c r="E74" s="8">
        <v>1</v>
      </c>
      <c r="F74" s="89"/>
      <c r="G74" s="85"/>
    </row>
    <row r="75" spans="1:11">
      <c r="B75" s="44"/>
      <c r="D75" s="5" t="s">
        <v>57</v>
      </c>
      <c r="E75" s="5">
        <v>1</v>
      </c>
      <c r="F75" s="87"/>
      <c r="G75" s="85">
        <f>F75*E75</f>
        <v>0</v>
      </c>
    </row>
    <row r="76" spans="1:11">
      <c r="B76" s="29"/>
      <c r="F76" s="87"/>
      <c r="G76" s="85"/>
    </row>
    <row r="77" spans="1:11">
      <c r="A77" s="6" t="s">
        <v>91</v>
      </c>
      <c r="B77" s="66" t="s">
        <v>191</v>
      </c>
      <c r="F77" s="87"/>
      <c r="G77" s="85"/>
    </row>
    <row r="78" spans="1:11" ht="242.25">
      <c r="B78" s="52" t="s">
        <v>235</v>
      </c>
      <c r="D78" s="5" t="s">
        <v>13</v>
      </c>
      <c r="E78" s="5">
        <v>1</v>
      </c>
      <c r="F78" s="87"/>
      <c r="G78" s="87"/>
    </row>
    <row r="79" spans="1:11" ht="25.5">
      <c r="A79" s="6" t="s">
        <v>28</v>
      </c>
      <c r="B79" s="55" t="s">
        <v>196</v>
      </c>
      <c r="D79" s="73" t="s">
        <v>13</v>
      </c>
      <c r="E79" s="54">
        <v>1</v>
      </c>
      <c r="F79" s="88"/>
      <c r="G79" s="88"/>
      <c r="K79" s="6"/>
    </row>
    <row r="80" spans="1:11">
      <c r="B80" s="69"/>
      <c r="F80" s="87"/>
      <c r="G80" s="87"/>
    </row>
    <row r="81" spans="1:11" ht="38.25">
      <c r="A81" s="6" t="s">
        <v>28</v>
      </c>
      <c r="B81" s="52" t="s">
        <v>156</v>
      </c>
      <c r="C81" s="59"/>
      <c r="D81" s="5" t="s">
        <v>13</v>
      </c>
      <c r="E81" s="5">
        <v>2</v>
      </c>
      <c r="F81" s="87"/>
      <c r="G81" s="87"/>
    </row>
    <row r="82" spans="1:11" ht="89.25">
      <c r="A82" s="6" t="s">
        <v>28</v>
      </c>
      <c r="B82" s="52" t="s">
        <v>158</v>
      </c>
      <c r="C82" s="59"/>
      <c r="D82" s="5" t="s">
        <v>13</v>
      </c>
      <c r="E82" s="5">
        <v>7</v>
      </c>
      <c r="F82" s="87"/>
      <c r="G82" s="87"/>
    </row>
    <row r="83" spans="1:11" ht="89.25">
      <c r="A83" s="6" t="s">
        <v>28</v>
      </c>
      <c r="B83" s="37" t="s">
        <v>157</v>
      </c>
      <c r="C83" s="38"/>
      <c r="D83" s="5" t="s">
        <v>13</v>
      </c>
      <c r="E83" s="39">
        <v>3</v>
      </c>
      <c r="F83" s="85"/>
      <c r="G83" s="87"/>
    </row>
    <row r="84" spans="1:11" ht="89.25">
      <c r="A84" s="6" t="s">
        <v>28</v>
      </c>
      <c r="B84" s="37" t="s">
        <v>159</v>
      </c>
      <c r="C84" s="38"/>
      <c r="D84" s="5" t="s">
        <v>13</v>
      </c>
      <c r="E84" s="39">
        <v>4</v>
      </c>
      <c r="F84" s="85"/>
      <c r="G84" s="87"/>
    </row>
    <row r="85" spans="1:11">
      <c r="A85" s="6" t="s">
        <v>28</v>
      </c>
      <c r="B85" s="55" t="s">
        <v>195</v>
      </c>
      <c r="D85" s="73" t="s">
        <v>13</v>
      </c>
      <c r="E85" s="54">
        <v>1</v>
      </c>
      <c r="F85" s="88"/>
      <c r="G85" s="88"/>
      <c r="K85" s="6"/>
    </row>
    <row r="86" spans="1:11">
      <c r="B86" s="40"/>
      <c r="C86" s="59"/>
      <c r="D86" s="71"/>
      <c r="F86" s="87"/>
      <c r="G86" s="85"/>
    </row>
    <row r="87" spans="1:11" ht="153">
      <c r="A87" s="6" t="s">
        <v>28</v>
      </c>
      <c r="B87" s="41" t="s">
        <v>163</v>
      </c>
      <c r="C87" s="42"/>
      <c r="D87" s="72" t="s">
        <v>57</v>
      </c>
      <c r="E87" s="8">
        <v>1</v>
      </c>
      <c r="F87" s="89"/>
      <c r="G87" s="85"/>
    </row>
    <row r="88" spans="1:11">
      <c r="B88" s="44"/>
      <c r="D88" s="5" t="s">
        <v>57</v>
      </c>
      <c r="E88" s="5">
        <v>4</v>
      </c>
      <c r="F88" s="94"/>
      <c r="G88" s="91">
        <f>F88*E88</f>
        <v>0</v>
      </c>
    </row>
    <row r="89" spans="1:11">
      <c r="B89" s="29"/>
      <c r="F89" s="94"/>
      <c r="G89" s="91"/>
    </row>
    <row r="90" spans="1:11">
      <c r="A90" s="6" t="s">
        <v>118</v>
      </c>
      <c r="B90" s="66" t="s">
        <v>197</v>
      </c>
      <c r="F90" s="94"/>
      <c r="G90" s="91"/>
    </row>
    <row r="91" spans="1:11" ht="242.25">
      <c r="B91" s="52" t="s">
        <v>235</v>
      </c>
      <c r="D91" s="5" t="s">
        <v>13</v>
      </c>
      <c r="E91" s="5">
        <v>1</v>
      </c>
      <c r="F91" s="94"/>
      <c r="G91" s="94"/>
    </row>
    <row r="92" spans="1:11" ht="25.5">
      <c r="A92" s="6" t="s">
        <v>28</v>
      </c>
      <c r="B92" s="55" t="s">
        <v>196</v>
      </c>
      <c r="D92" s="73" t="s">
        <v>13</v>
      </c>
      <c r="E92" s="54">
        <v>1</v>
      </c>
      <c r="F92" s="95"/>
      <c r="G92" s="95"/>
      <c r="K92" s="6"/>
    </row>
    <row r="93" spans="1:11">
      <c r="B93" s="69"/>
      <c r="F93" s="94"/>
      <c r="G93" s="94"/>
    </row>
    <row r="94" spans="1:11" ht="38.25">
      <c r="A94" s="6" t="s">
        <v>28</v>
      </c>
      <c r="B94" s="52" t="s">
        <v>156</v>
      </c>
      <c r="C94" s="59"/>
      <c r="D94" s="5" t="s">
        <v>13</v>
      </c>
      <c r="E94" s="5">
        <v>2</v>
      </c>
      <c r="F94" s="94"/>
      <c r="G94" s="94"/>
    </row>
    <row r="95" spans="1:11" ht="89.25">
      <c r="A95" s="6" t="s">
        <v>28</v>
      </c>
      <c r="B95" s="52" t="s">
        <v>158</v>
      </c>
      <c r="C95" s="59"/>
      <c r="D95" s="5" t="s">
        <v>13</v>
      </c>
      <c r="E95" s="5">
        <v>6</v>
      </c>
      <c r="F95" s="94"/>
      <c r="G95" s="94"/>
    </row>
    <row r="96" spans="1:11" ht="89.25">
      <c r="A96" s="6" t="s">
        <v>28</v>
      </c>
      <c r="B96" s="37" t="s">
        <v>157</v>
      </c>
      <c r="C96" s="38"/>
      <c r="D96" s="5" t="s">
        <v>13</v>
      </c>
      <c r="E96" s="39">
        <v>4</v>
      </c>
      <c r="F96" s="91"/>
      <c r="G96" s="94"/>
    </row>
    <row r="97" spans="1:11" ht="89.25">
      <c r="A97" s="6" t="s">
        <v>28</v>
      </c>
      <c r="B97" s="37" t="s">
        <v>159</v>
      </c>
      <c r="C97" s="38"/>
      <c r="D97" s="5" t="s">
        <v>13</v>
      </c>
      <c r="E97" s="39">
        <v>3</v>
      </c>
      <c r="F97" s="91"/>
      <c r="G97" s="94"/>
    </row>
    <row r="98" spans="1:11">
      <c r="A98" s="6" t="s">
        <v>28</v>
      </c>
      <c r="B98" s="55" t="s">
        <v>195</v>
      </c>
      <c r="D98" s="73" t="s">
        <v>13</v>
      </c>
      <c r="E98" s="54">
        <v>1</v>
      </c>
      <c r="F98" s="95"/>
      <c r="G98" s="95"/>
      <c r="K98" s="6"/>
    </row>
    <row r="99" spans="1:11">
      <c r="B99" s="40"/>
      <c r="C99" s="59"/>
      <c r="D99" s="71"/>
      <c r="F99" s="94"/>
      <c r="G99" s="91"/>
    </row>
    <row r="100" spans="1:11" ht="153">
      <c r="A100" s="6" t="s">
        <v>28</v>
      </c>
      <c r="B100" s="41" t="s">
        <v>163</v>
      </c>
      <c r="C100" s="42"/>
      <c r="D100" s="72" t="s">
        <v>57</v>
      </c>
      <c r="E100" s="8">
        <v>1</v>
      </c>
      <c r="F100" s="96"/>
      <c r="G100" s="91"/>
    </row>
    <row r="101" spans="1:11">
      <c r="B101" s="44"/>
      <c r="D101" s="5" t="s">
        <v>57</v>
      </c>
      <c r="E101" s="5">
        <v>2</v>
      </c>
      <c r="F101" s="94"/>
      <c r="G101" s="91">
        <f>F101*E101</f>
        <v>0</v>
      </c>
    </row>
    <row r="102" spans="1:11">
      <c r="B102" s="29"/>
      <c r="F102" s="94"/>
      <c r="G102" s="91"/>
    </row>
    <row r="103" spans="1:11">
      <c r="A103" s="6" t="s">
        <v>181</v>
      </c>
      <c r="B103" s="66" t="s">
        <v>198</v>
      </c>
      <c r="F103" s="94"/>
      <c r="G103" s="91"/>
    </row>
    <row r="104" spans="1:11" ht="242.25">
      <c r="B104" s="52" t="s">
        <v>235</v>
      </c>
      <c r="D104" s="5" t="s">
        <v>13</v>
      </c>
      <c r="E104" s="5">
        <v>1</v>
      </c>
      <c r="F104" s="87"/>
      <c r="G104" s="87"/>
    </row>
    <row r="105" spans="1:11" ht="25.5">
      <c r="A105" s="6" t="s">
        <v>28</v>
      </c>
      <c r="B105" s="55" t="s">
        <v>196</v>
      </c>
      <c r="D105" s="73" t="s">
        <v>13</v>
      </c>
      <c r="E105" s="54">
        <v>1</v>
      </c>
      <c r="F105" s="88"/>
      <c r="G105" s="88"/>
      <c r="K105" s="6"/>
    </row>
    <row r="106" spans="1:11">
      <c r="B106" s="69"/>
      <c r="F106" s="87"/>
      <c r="G106" s="87"/>
    </row>
    <row r="107" spans="1:11" ht="38.25">
      <c r="A107" s="6" t="s">
        <v>28</v>
      </c>
      <c r="B107" s="52" t="s">
        <v>156</v>
      </c>
      <c r="C107" s="59"/>
      <c r="D107" s="5" t="s">
        <v>13</v>
      </c>
      <c r="E107" s="5">
        <v>2</v>
      </c>
      <c r="F107" s="87"/>
      <c r="G107" s="87"/>
    </row>
    <row r="108" spans="1:11" ht="89.25">
      <c r="A108" s="6" t="s">
        <v>28</v>
      </c>
      <c r="B108" s="52" t="s">
        <v>158</v>
      </c>
      <c r="C108" s="59"/>
      <c r="D108" s="5" t="s">
        <v>13</v>
      </c>
      <c r="E108" s="5">
        <v>5</v>
      </c>
      <c r="F108" s="87"/>
      <c r="G108" s="87"/>
    </row>
    <row r="109" spans="1:11" ht="89.25">
      <c r="A109" s="6" t="s">
        <v>28</v>
      </c>
      <c r="B109" s="37" t="s">
        <v>157</v>
      </c>
      <c r="C109" s="38"/>
      <c r="D109" s="5" t="s">
        <v>13</v>
      </c>
      <c r="E109" s="39">
        <v>5</v>
      </c>
      <c r="F109" s="85"/>
      <c r="G109" s="87"/>
    </row>
    <row r="110" spans="1:11" ht="89.25">
      <c r="A110" s="6" t="s">
        <v>28</v>
      </c>
      <c r="B110" s="37" t="s">
        <v>159</v>
      </c>
      <c r="C110" s="38"/>
      <c r="D110" s="5" t="s">
        <v>13</v>
      </c>
      <c r="E110" s="39">
        <v>4</v>
      </c>
      <c r="F110" s="85"/>
      <c r="G110" s="87"/>
    </row>
    <row r="111" spans="1:11">
      <c r="A111" s="6" t="s">
        <v>28</v>
      </c>
      <c r="B111" s="55" t="s">
        <v>195</v>
      </c>
      <c r="D111" s="73" t="s">
        <v>13</v>
      </c>
      <c r="E111" s="54">
        <v>2</v>
      </c>
      <c r="F111" s="88"/>
      <c r="G111" s="88"/>
      <c r="K111" s="6"/>
    </row>
    <row r="112" spans="1:11">
      <c r="B112" s="40"/>
      <c r="C112" s="59"/>
      <c r="D112" s="71"/>
      <c r="F112" s="87"/>
      <c r="G112" s="85"/>
    </row>
    <row r="113" spans="1:11" ht="153">
      <c r="A113" s="6" t="s">
        <v>28</v>
      </c>
      <c r="B113" s="41" t="s">
        <v>163</v>
      </c>
      <c r="C113" s="42"/>
      <c r="D113" s="72" t="s">
        <v>57</v>
      </c>
      <c r="E113" s="8">
        <v>1</v>
      </c>
      <c r="F113" s="89"/>
      <c r="G113" s="85"/>
    </row>
    <row r="114" spans="1:11">
      <c r="B114" s="44"/>
      <c r="D114" s="5" t="s">
        <v>57</v>
      </c>
      <c r="E114" s="5">
        <v>2</v>
      </c>
      <c r="F114" s="87"/>
      <c r="G114" s="85">
        <f>F114*E114</f>
        <v>0</v>
      </c>
    </row>
    <row r="115" spans="1:11">
      <c r="B115" s="29"/>
      <c r="F115" s="87"/>
      <c r="G115" s="85"/>
    </row>
    <row r="116" spans="1:11">
      <c r="A116" s="6" t="s">
        <v>182</v>
      </c>
      <c r="B116" s="74" t="s">
        <v>166</v>
      </c>
      <c r="F116" s="85"/>
      <c r="G116" s="85"/>
      <c r="K116" s="6"/>
    </row>
    <row r="117" spans="1:11" ht="89.25">
      <c r="A117" s="4"/>
      <c r="B117" s="45" t="s">
        <v>167</v>
      </c>
      <c r="C117" s="53"/>
      <c r="D117" s="54" t="s">
        <v>13</v>
      </c>
      <c r="E117" s="5">
        <v>1</v>
      </c>
      <c r="F117" s="88"/>
      <c r="G117" s="88"/>
      <c r="K117" s="6"/>
    </row>
    <row r="118" spans="1:11" ht="25.5">
      <c r="A118" s="6" t="s">
        <v>28</v>
      </c>
      <c r="B118" s="55" t="s">
        <v>126</v>
      </c>
      <c r="D118" s="67" t="s">
        <v>13</v>
      </c>
      <c r="E118" s="57">
        <v>1</v>
      </c>
      <c r="F118" s="88"/>
      <c r="G118" s="88"/>
      <c r="K118" s="6"/>
    </row>
    <row r="119" spans="1:11" ht="25.5">
      <c r="A119" s="6" t="s">
        <v>28</v>
      </c>
      <c r="B119" s="55" t="s">
        <v>127</v>
      </c>
      <c r="D119" s="73" t="s">
        <v>13</v>
      </c>
      <c r="E119" s="54">
        <v>2</v>
      </c>
      <c r="F119" s="88"/>
      <c r="G119" s="88"/>
      <c r="K119" s="6"/>
    </row>
    <row r="120" spans="1:11" ht="25.5">
      <c r="A120" s="6" t="s">
        <v>28</v>
      </c>
      <c r="B120" s="55" t="s">
        <v>128</v>
      </c>
      <c r="D120" s="73" t="s">
        <v>13</v>
      </c>
      <c r="E120" s="54">
        <v>1</v>
      </c>
      <c r="F120" s="88"/>
      <c r="G120" s="88"/>
      <c r="K120" s="6"/>
    </row>
    <row r="121" spans="1:11">
      <c r="A121" s="6" t="s">
        <v>28</v>
      </c>
      <c r="B121" s="55" t="s">
        <v>116</v>
      </c>
      <c r="D121" s="73" t="s">
        <v>13</v>
      </c>
      <c r="E121" s="54">
        <v>2</v>
      </c>
      <c r="F121" s="88"/>
      <c r="G121" s="88"/>
      <c r="K121" s="6"/>
    </row>
    <row r="122" spans="1:11">
      <c r="A122" s="6" t="s">
        <v>28</v>
      </c>
      <c r="B122" s="55" t="s">
        <v>168</v>
      </c>
      <c r="D122" s="73" t="s">
        <v>13</v>
      </c>
      <c r="E122" s="54">
        <v>1</v>
      </c>
      <c r="F122" s="88"/>
      <c r="G122" s="88"/>
      <c r="K122" s="6"/>
    </row>
    <row r="123" spans="1:11">
      <c r="A123" s="6" t="s">
        <v>28</v>
      </c>
      <c r="B123" s="55" t="s">
        <v>165</v>
      </c>
      <c r="D123" s="73" t="s">
        <v>13</v>
      </c>
      <c r="E123" s="54">
        <v>2</v>
      </c>
      <c r="F123" s="88"/>
      <c r="G123" s="88"/>
      <c r="K123" s="6"/>
    </row>
    <row r="124" spans="1:11">
      <c r="A124" s="6" t="s">
        <v>28</v>
      </c>
      <c r="B124" s="55" t="s">
        <v>129</v>
      </c>
      <c r="D124" s="73" t="s">
        <v>13</v>
      </c>
      <c r="E124" s="54">
        <v>1</v>
      </c>
      <c r="F124" s="88"/>
      <c r="G124" s="88"/>
      <c r="K124" s="6"/>
    </row>
    <row r="125" spans="1:11" ht="89.25">
      <c r="A125" s="6" t="s">
        <v>28</v>
      </c>
      <c r="B125" s="75" t="s">
        <v>117</v>
      </c>
      <c r="C125" s="11"/>
      <c r="D125" s="76"/>
      <c r="E125" s="77"/>
      <c r="F125" s="88"/>
      <c r="G125" s="88"/>
      <c r="K125" s="6"/>
    </row>
    <row r="126" spans="1:11">
      <c r="C126" s="4" t="s">
        <v>18</v>
      </c>
      <c r="D126" s="5" t="s">
        <v>57</v>
      </c>
      <c r="E126" s="5">
        <v>26</v>
      </c>
      <c r="F126" s="88"/>
      <c r="G126" s="88">
        <f>F126*E126</f>
        <v>0</v>
      </c>
      <c r="K126" s="6"/>
    </row>
    <row r="127" spans="1:11" ht="12" customHeight="1">
      <c r="F127" s="85"/>
      <c r="G127" s="85"/>
      <c r="K127" s="6"/>
    </row>
    <row r="128" spans="1:11" ht="12" customHeight="1">
      <c r="F128" s="85"/>
      <c r="G128" s="85"/>
      <c r="K128" s="6"/>
    </row>
    <row r="129" spans="1:11" ht="12" customHeight="1">
      <c r="F129" s="85"/>
      <c r="G129" s="85"/>
      <c r="K129" s="6"/>
    </row>
    <row r="130" spans="1:11" ht="12" customHeight="1">
      <c r="F130" s="85"/>
      <c r="G130" s="85"/>
      <c r="K130" s="6"/>
    </row>
    <row r="131" spans="1:11" ht="25.5">
      <c r="A131" s="6" t="s">
        <v>144</v>
      </c>
      <c r="B131" s="7" t="s">
        <v>34</v>
      </c>
      <c r="F131" s="85"/>
      <c r="G131" s="85"/>
    </row>
    <row r="132" spans="1:11" ht="25.5">
      <c r="A132" s="6" t="s">
        <v>28</v>
      </c>
      <c r="B132" s="7" t="s">
        <v>112</v>
      </c>
      <c r="D132" s="5" t="s">
        <v>14</v>
      </c>
      <c r="E132" s="5">
        <v>30</v>
      </c>
      <c r="F132" s="87"/>
      <c r="G132" s="85">
        <f t="shared" ref="G132" si="1">F132*E132</f>
        <v>0</v>
      </c>
    </row>
    <row r="133" spans="1:11" ht="25.5">
      <c r="A133" s="6" t="s">
        <v>28</v>
      </c>
      <c r="B133" s="7" t="s">
        <v>199</v>
      </c>
      <c r="D133" s="5" t="s">
        <v>14</v>
      </c>
      <c r="E133" s="5">
        <v>20</v>
      </c>
      <c r="F133" s="87"/>
      <c r="G133" s="85">
        <f t="shared" ref="G133" si="2">E133*F133</f>
        <v>0</v>
      </c>
    </row>
    <row r="134" spans="1:11">
      <c r="A134" s="6" t="s">
        <v>28</v>
      </c>
      <c r="B134" s="7" t="s">
        <v>200</v>
      </c>
      <c r="D134" s="5" t="s">
        <v>14</v>
      </c>
      <c r="E134" s="5">
        <v>15</v>
      </c>
      <c r="F134" s="87"/>
      <c r="G134" s="85">
        <f t="shared" ref="G134" si="3">E134*F134</f>
        <v>0</v>
      </c>
    </row>
    <row r="135" spans="1:11">
      <c r="A135" s="6" t="s">
        <v>28</v>
      </c>
      <c r="B135" s="7" t="s">
        <v>201</v>
      </c>
      <c r="D135" s="5" t="s">
        <v>14</v>
      </c>
      <c r="E135" s="5">
        <v>35</v>
      </c>
      <c r="F135" s="87"/>
      <c r="G135" s="85">
        <f t="shared" ref="G135:G136" si="4">E135*F135</f>
        <v>0</v>
      </c>
    </row>
    <row r="136" spans="1:11">
      <c r="A136" s="6" t="s">
        <v>28</v>
      </c>
      <c r="B136" s="7" t="s">
        <v>202</v>
      </c>
      <c r="D136" s="5" t="s">
        <v>14</v>
      </c>
      <c r="E136" s="5">
        <v>25</v>
      </c>
      <c r="F136" s="87"/>
      <c r="G136" s="85">
        <f t="shared" si="4"/>
        <v>0</v>
      </c>
    </row>
    <row r="137" spans="1:11">
      <c r="A137" s="6" t="s">
        <v>28</v>
      </c>
      <c r="B137" s="7" t="s">
        <v>203</v>
      </c>
      <c r="D137" s="5" t="s">
        <v>14</v>
      </c>
      <c r="E137" s="5">
        <v>20</v>
      </c>
      <c r="F137" s="87"/>
      <c r="G137" s="85">
        <f t="shared" ref="G137" si="5">E137*F137</f>
        <v>0</v>
      </c>
    </row>
    <row r="138" spans="1:11">
      <c r="A138" s="6" t="s">
        <v>28</v>
      </c>
      <c r="B138" s="7" t="s">
        <v>204</v>
      </c>
      <c r="D138" s="5" t="s">
        <v>14</v>
      </c>
      <c r="E138" s="5">
        <v>15</v>
      </c>
      <c r="F138" s="87"/>
      <c r="G138" s="85">
        <f t="shared" ref="G138:G140" si="6">E138*F138</f>
        <v>0</v>
      </c>
    </row>
    <row r="139" spans="1:11">
      <c r="A139" s="6" t="s">
        <v>28</v>
      </c>
      <c r="B139" s="7" t="s">
        <v>205</v>
      </c>
      <c r="D139" s="5" t="s">
        <v>14</v>
      </c>
      <c r="E139" s="5">
        <v>10</v>
      </c>
      <c r="F139" s="87"/>
      <c r="G139" s="85">
        <f t="shared" si="6"/>
        <v>0</v>
      </c>
    </row>
    <row r="140" spans="1:11">
      <c r="A140" s="6" t="s">
        <v>28</v>
      </c>
      <c r="B140" s="7" t="s">
        <v>206</v>
      </c>
      <c r="D140" s="5" t="s">
        <v>14</v>
      </c>
      <c r="E140" s="5">
        <v>15</v>
      </c>
      <c r="F140" s="87"/>
      <c r="G140" s="85">
        <f t="shared" si="6"/>
        <v>0</v>
      </c>
    </row>
    <row r="141" spans="1:11">
      <c r="A141" s="6" t="s">
        <v>28</v>
      </c>
      <c r="B141" s="7" t="s">
        <v>207</v>
      </c>
      <c r="D141" s="5" t="s">
        <v>14</v>
      </c>
      <c r="E141" s="5">
        <v>10</v>
      </c>
      <c r="F141" s="87"/>
      <c r="G141" s="85">
        <f t="shared" ref="G141" si="7">E141*F141</f>
        <v>0</v>
      </c>
    </row>
    <row r="142" spans="1:11">
      <c r="A142" s="6" t="s">
        <v>28</v>
      </c>
      <c r="B142" s="7" t="s">
        <v>208</v>
      </c>
      <c r="D142" s="5" t="s">
        <v>14</v>
      </c>
      <c r="E142" s="5">
        <v>10</v>
      </c>
      <c r="F142" s="87"/>
      <c r="G142" s="85">
        <f t="shared" ref="G142" si="8">E142*F142</f>
        <v>0</v>
      </c>
    </row>
    <row r="143" spans="1:11">
      <c r="F143" s="87"/>
      <c r="G143" s="85"/>
    </row>
    <row r="144" spans="1:11" ht="51">
      <c r="A144" s="6" t="s">
        <v>230</v>
      </c>
      <c r="B144" s="78" t="s">
        <v>145</v>
      </c>
      <c r="D144" s="5" t="s">
        <v>13</v>
      </c>
      <c r="E144" s="5">
        <v>8</v>
      </c>
      <c r="F144" s="87"/>
      <c r="G144" s="85">
        <f t="shared" ref="G144" si="9">E144*F144</f>
        <v>0</v>
      </c>
    </row>
    <row r="145" spans="1:7" ht="14.25" customHeight="1">
      <c r="F145" s="87"/>
      <c r="G145" s="85"/>
    </row>
    <row r="146" spans="1:7" ht="25.5">
      <c r="A146" s="6" t="s">
        <v>183</v>
      </c>
      <c r="B146" s="7" t="s">
        <v>35</v>
      </c>
      <c r="D146" s="5" t="s">
        <v>13</v>
      </c>
      <c r="E146" s="5">
        <v>1</v>
      </c>
      <c r="F146" s="87"/>
      <c r="G146" s="85">
        <f>E146*F146</f>
        <v>0</v>
      </c>
    </row>
    <row r="147" spans="1:7">
      <c r="F147" s="87"/>
      <c r="G147" s="85"/>
    </row>
    <row r="148" spans="1:7" ht="51">
      <c r="A148" s="79" t="s">
        <v>184</v>
      </c>
      <c r="B148" s="21" t="s">
        <v>115</v>
      </c>
      <c r="F148" s="87"/>
      <c r="G148" s="85"/>
    </row>
    <row r="149" spans="1:7">
      <c r="A149" s="79" t="s">
        <v>28</v>
      </c>
      <c r="B149" s="21" t="s">
        <v>141</v>
      </c>
      <c r="D149" s="5" t="s">
        <v>13</v>
      </c>
      <c r="E149" s="5">
        <v>150</v>
      </c>
      <c r="F149" s="97"/>
      <c r="G149" s="88">
        <f>E149*F149</f>
        <v>0</v>
      </c>
    </row>
    <row r="150" spans="1:7">
      <c r="A150" s="6" t="s">
        <v>28</v>
      </c>
      <c r="B150" s="7" t="s">
        <v>142</v>
      </c>
      <c r="D150" s="5" t="s">
        <v>13</v>
      </c>
      <c r="E150" s="5">
        <v>30</v>
      </c>
      <c r="F150" s="97"/>
      <c r="G150" s="88">
        <f>E150*F150</f>
        <v>0</v>
      </c>
    </row>
    <row r="151" spans="1:7">
      <c r="A151" s="6" t="s">
        <v>28</v>
      </c>
      <c r="B151" s="7" t="s">
        <v>143</v>
      </c>
      <c r="D151" s="5" t="s">
        <v>13</v>
      </c>
      <c r="E151" s="5">
        <v>20</v>
      </c>
      <c r="F151" s="97"/>
      <c r="G151" s="88">
        <f>E151*F151</f>
        <v>0</v>
      </c>
    </row>
    <row r="152" spans="1:7">
      <c r="F152" s="87"/>
      <c r="G152" s="85"/>
    </row>
    <row r="153" spans="1:7" ht="38.25">
      <c r="A153" s="6" t="s">
        <v>185</v>
      </c>
      <c r="B153" s="7" t="s">
        <v>24</v>
      </c>
      <c r="D153" s="5" t="s">
        <v>13</v>
      </c>
      <c r="E153" s="5">
        <v>10</v>
      </c>
      <c r="F153" s="85"/>
      <c r="G153" s="85">
        <f>E153*F153</f>
        <v>0</v>
      </c>
    </row>
    <row r="154" spans="1:7">
      <c r="F154" s="85"/>
      <c r="G154" s="85"/>
    </row>
    <row r="155" spans="1:7">
      <c r="A155" s="9"/>
      <c r="B155" s="10"/>
      <c r="C155" s="11"/>
      <c r="D155" s="8"/>
      <c r="E155" s="8"/>
      <c r="F155" s="89"/>
      <c r="G155" s="89"/>
    </row>
    <row r="156" spans="1:7">
      <c r="A156" s="12"/>
      <c r="F156" s="85"/>
      <c r="G156" s="85"/>
    </row>
    <row r="157" spans="1:7">
      <c r="A157" s="98" t="s">
        <v>0</v>
      </c>
      <c r="B157" s="15" t="s">
        <v>32</v>
      </c>
      <c r="C157" s="15"/>
      <c r="D157" s="20"/>
      <c r="E157" s="20"/>
      <c r="F157" s="99"/>
      <c r="G157" s="99">
        <f>SUM(G11:G154)</f>
        <v>0</v>
      </c>
    </row>
    <row r="158" spans="1:7">
      <c r="A158" s="9"/>
      <c r="B158" s="10"/>
      <c r="C158" s="11"/>
      <c r="D158" s="8"/>
      <c r="E158" s="8"/>
      <c r="F158" s="89"/>
      <c r="G158" s="89"/>
    </row>
    <row r="159" spans="1:7">
      <c r="F159" s="85"/>
      <c r="G159" s="85"/>
    </row>
    <row r="160" spans="1:7">
      <c r="F160" s="85"/>
      <c r="G160" s="85"/>
    </row>
    <row r="161" spans="1:7" ht="15.75">
      <c r="A161" s="3" t="s">
        <v>2</v>
      </c>
      <c r="B161" s="3" t="s">
        <v>3</v>
      </c>
    </row>
    <row r="164" spans="1:7">
      <c r="A164" s="80" t="s">
        <v>15</v>
      </c>
      <c r="B164" s="51" t="s">
        <v>16</v>
      </c>
      <c r="F164" s="91"/>
      <c r="G164" s="91"/>
    </row>
    <row r="165" spans="1:7" ht="38.25">
      <c r="B165" s="29" t="s">
        <v>132</v>
      </c>
      <c r="F165" s="91"/>
      <c r="G165" s="91"/>
    </row>
    <row r="166" spans="1:7">
      <c r="B166" s="29"/>
      <c r="F166" s="91"/>
      <c r="G166" s="91"/>
    </row>
    <row r="167" spans="1:7">
      <c r="A167" s="60" t="s">
        <v>65</v>
      </c>
      <c r="B167" s="51" t="s">
        <v>119</v>
      </c>
      <c r="F167" s="91"/>
      <c r="G167" s="91"/>
    </row>
    <row r="168" spans="1:7" ht="178.5">
      <c r="A168" s="60"/>
      <c r="B168" s="81" t="s">
        <v>236</v>
      </c>
      <c r="D168" s="5" t="s">
        <v>13</v>
      </c>
      <c r="E168" s="63">
        <v>13</v>
      </c>
      <c r="F168" s="91"/>
      <c r="G168" s="91">
        <f>F168*E168</f>
        <v>0</v>
      </c>
    </row>
    <row r="169" spans="1:7">
      <c r="A169" s="80"/>
      <c r="B169" s="51"/>
      <c r="F169" s="91"/>
      <c r="G169" s="91"/>
    </row>
    <row r="170" spans="1:7">
      <c r="A170" s="60" t="s">
        <v>66</v>
      </c>
      <c r="B170" s="51" t="s">
        <v>169</v>
      </c>
      <c r="F170" s="91"/>
      <c r="G170" s="91"/>
    </row>
    <row r="171" spans="1:7" ht="165.75">
      <c r="A171" s="60"/>
      <c r="B171" s="81" t="s">
        <v>237</v>
      </c>
      <c r="C171" s="82"/>
      <c r="D171" s="63" t="s">
        <v>13</v>
      </c>
      <c r="E171" s="63">
        <v>24</v>
      </c>
      <c r="F171" s="100"/>
      <c r="G171" s="91">
        <f>F171*E171</f>
        <v>0</v>
      </c>
    </row>
    <row r="172" spans="1:7">
      <c r="A172" s="60"/>
      <c r="B172" s="81"/>
      <c r="C172" s="82"/>
      <c r="D172" s="63"/>
      <c r="E172" s="63"/>
      <c r="F172" s="100"/>
      <c r="G172" s="100"/>
    </row>
    <row r="173" spans="1:7">
      <c r="A173" s="60" t="s">
        <v>67</v>
      </c>
      <c r="B173" s="51" t="s">
        <v>174</v>
      </c>
      <c r="F173" s="91"/>
      <c r="G173" s="91"/>
    </row>
    <row r="174" spans="1:7" ht="140.25">
      <c r="A174" s="60"/>
      <c r="B174" s="81" t="s">
        <v>238</v>
      </c>
      <c r="C174" s="82"/>
      <c r="D174" s="63" t="s">
        <v>13</v>
      </c>
      <c r="E174" s="63">
        <v>61</v>
      </c>
      <c r="F174" s="100"/>
      <c r="G174" s="91">
        <f>F174*E174</f>
        <v>0</v>
      </c>
    </row>
    <row r="175" spans="1:7">
      <c r="A175" s="60"/>
      <c r="B175" s="81"/>
      <c r="C175" s="82"/>
      <c r="D175" s="63"/>
      <c r="E175" s="63"/>
      <c r="F175" s="100"/>
      <c r="G175" s="100"/>
    </row>
    <row r="176" spans="1:7">
      <c r="A176" s="6" t="s">
        <v>68</v>
      </c>
      <c r="B176" s="51" t="s">
        <v>212</v>
      </c>
      <c r="F176" s="91"/>
      <c r="G176" s="91"/>
    </row>
    <row r="177" spans="1:7" ht="140.25">
      <c r="B177" s="81" t="s">
        <v>239</v>
      </c>
      <c r="C177" s="82"/>
      <c r="D177" s="63" t="s">
        <v>13</v>
      </c>
      <c r="E177" s="63">
        <v>25</v>
      </c>
      <c r="F177" s="100"/>
      <c r="G177" s="91">
        <f>F177*E177</f>
        <v>0</v>
      </c>
    </row>
    <row r="178" spans="1:7">
      <c r="A178" s="60"/>
      <c r="B178" s="81"/>
      <c r="C178" s="82"/>
      <c r="D178" s="63"/>
      <c r="E178" s="63"/>
      <c r="F178" s="100"/>
      <c r="G178" s="91"/>
    </row>
    <row r="179" spans="1:7">
      <c r="A179" s="6" t="s">
        <v>69</v>
      </c>
      <c r="B179" s="51" t="s">
        <v>213</v>
      </c>
      <c r="F179" s="91"/>
      <c r="G179" s="91"/>
    </row>
    <row r="180" spans="1:7" ht="140.25">
      <c r="B180" s="81" t="s">
        <v>240</v>
      </c>
      <c r="C180" s="82"/>
      <c r="D180" s="63" t="s">
        <v>13</v>
      </c>
      <c r="E180" s="63">
        <v>23</v>
      </c>
      <c r="F180" s="100"/>
      <c r="G180" s="91">
        <f>F180*E180</f>
        <v>0</v>
      </c>
    </row>
    <row r="181" spans="1:7">
      <c r="A181" s="60"/>
      <c r="B181" s="81"/>
      <c r="C181" s="82"/>
      <c r="D181" s="63"/>
      <c r="E181" s="63"/>
      <c r="F181" s="100"/>
      <c r="G181" s="91"/>
    </row>
    <row r="182" spans="1:7">
      <c r="A182" s="6" t="s">
        <v>70</v>
      </c>
      <c r="B182" s="51" t="s">
        <v>214</v>
      </c>
      <c r="F182" s="91"/>
      <c r="G182" s="91"/>
    </row>
    <row r="183" spans="1:7" ht="140.25">
      <c r="B183" s="81" t="s">
        <v>241</v>
      </c>
      <c r="C183" s="82"/>
      <c r="D183" s="63" t="s">
        <v>13</v>
      </c>
      <c r="E183" s="63">
        <v>37</v>
      </c>
      <c r="F183" s="100"/>
      <c r="G183" s="91">
        <f>F183*E183</f>
        <v>0</v>
      </c>
    </row>
    <row r="184" spans="1:7">
      <c r="A184" s="60"/>
      <c r="B184" s="81"/>
      <c r="C184" s="82"/>
      <c r="D184" s="63"/>
      <c r="E184" s="63"/>
      <c r="F184" s="100"/>
      <c r="G184" s="91"/>
    </row>
    <row r="185" spans="1:7">
      <c r="A185" s="6" t="s">
        <v>170</v>
      </c>
      <c r="B185" s="51" t="s">
        <v>215</v>
      </c>
      <c r="F185" s="91"/>
      <c r="G185" s="91"/>
    </row>
    <row r="186" spans="1:7" ht="140.25">
      <c r="B186" s="81" t="s">
        <v>242</v>
      </c>
      <c r="C186" s="82"/>
      <c r="D186" s="63" t="s">
        <v>13</v>
      </c>
      <c r="E186" s="63">
        <v>8</v>
      </c>
      <c r="F186" s="100"/>
      <c r="G186" s="91">
        <f>F186*E186</f>
        <v>0</v>
      </c>
    </row>
    <row r="187" spans="1:7">
      <c r="A187" s="60"/>
      <c r="B187" s="81"/>
      <c r="C187" s="82"/>
      <c r="D187" s="63"/>
      <c r="E187" s="63"/>
      <c r="F187" s="100"/>
      <c r="G187" s="91"/>
    </row>
    <row r="188" spans="1:7">
      <c r="A188" s="60" t="s">
        <v>171</v>
      </c>
      <c r="B188" s="51" t="s">
        <v>120</v>
      </c>
      <c r="F188" s="91"/>
      <c r="G188" s="91"/>
    </row>
    <row r="189" spans="1:7" ht="127.5">
      <c r="A189" s="60"/>
      <c r="B189" s="81" t="s">
        <v>176</v>
      </c>
      <c r="C189" s="82"/>
      <c r="D189" s="63" t="s">
        <v>13</v>
      </c>
      <c r="E189" s="63">
        <v>26</v>
      </c>
      <c r="F189" s="100"/>
      <c r="G189" s="91">
        <f>F189*E189</f>
        <v>0</v>
      </c>
    </row>
    <row r="190" spans="1:7">
      <c r="A190" s="60"/>
      <c r="B190" s="81"/>
      <c r="C190" s="82"/>
      <c r="D190" s="63"/>
      <c r="E190" s="63"/>
      <c r="F190" s="100"/>
      <c r="G190" s="91"/>
    </row>
    <row r="191" spans="1:7">
      <c r="A191" s="60" t="s">
        <v>172</v>
      </c>
      <c r="B191" s="51" t="s">
        <v>175</v>
      </c>
      <c r="F191" s="91"/>
      <c r="G191" s="91"/>
    </row>
    <row r="192" spans="1:7" ht="102">
      <c r="A192" s="60"/>
      <c r="B192" s="81" t="s">
        <v>177</v>
      </c>
      <c r="C192" s="82"/>
      <c r="D192" s="63" t="s">
        <v>13</v>
      </c>
      <c r="E192" s="63">
        <v>13</v>
      </c>
      <c r="F192" s="100"/>
      <c r="G192" s="91">
        <f>F192*E192</f>
        <v>0</v>
      </c>
    </row>
    <row r="193" spans="1:7">
      <c r="A193" s="60"/>
      <c r="B193" s="81"/>
      <c r="C193" s="82"/>
      <c r="D193" s="63"/>
      <c r="E193" s="63"/>
      <c r="F193" s="100"/>
      <c r="G193" s="91"/>
    </row>
    <row r="194" spans="1:7">
      <c r="A194" s="60" t="s">
        <v>173</v>
      </c>
      <c r="B194" s="51" t="s">
        <v>216</v>
      </c>
      <c r="F194" s="91"/>
      <c r="G194" s="91"/>
    </row>
    <row r="195" spans="1:7" ht="140.25">
      <c r="A195" s="60"/>
      <c r="B195" s="81" t="s">
        <v>178</v>
      </c>
      <c r="C195" s="82"/>
      <c r="D195" s="63" t="s">
        <v>13</v>
      </c>
      <c r="E195" s="63">
        <v>10</v>
      </c>
      <c r="F195" s="100"/>
      <c r="G195" s="91">
        <f>F195*E195</f>
        <v>0</v>
      </c>
    </row>
    <row r="196" spans="1:7">
      <c r="A196" s="60"/>
      <c r="B196" s="81"/>
      <c r="C196" s="82"/>
      <c r="D196" s="63"/>
      <c r="E196" s="63"/>
      <c r="F196" s="100"/>
      <c r="G196" s="91"/>
    </row>
    <row r="197" spans="1:7">
      <c r="B197" s="29"/>
      <c r="F197" s="94"/>
      <c r="G197" s="91"/>
    </row>
    <row r="198" spans="1:7">
      <c r="A198" s="80" t="s">
        <v>17</v>
      </c>
      <c r="B198" s="51" t="s">
        <v>22</v>
      </c>
      <c r="F198" s="91"/>
      <c r="G198" s="91"/>
    </row>
    <row r="199" spans="1:7" ht="38.25">
      <c r="B199" s="7" t="s">
        <v>130</v>
      </c>
      <c r="F199" s="91"/>
      <c r="G199" s="91"/>
    </row>
    <row r="200" spans="1:7">
      <c r="F200" s="91"/>
      <c r="G200" s="91"/>
    </row>
    <row r="201" spans="1:7">
      <c r="A201" s="6" t="s">
        <v>41</v>
      </c>
      <c r="B201" s="7" t="s">
        <v>25</v>
      </c>
      <c r="F201" s="95"/>
      <c r="G201" s="95"/>
    </row>
    <row r="202" spans="1:7">
      <c r="A202" s="6" t="s">
        <v>28</v>
      </c>
      <c r="B202" s="7" t="s">
        <v>114</v>
      </c>
      <c r="D202" s="5" t="s">
        <v>13</v>
      </c>
      <c r="E202" s="5">
        <v>8</v>
      </c>
      <c r="F202" s="95"/>
      <c r="G202" s="95">
        <f>E202*F202</f>
        <v>0</v>
      </c>
    </row>
    <row r="203" spans="1:7">
      <c r="A203" s="6" t="s">
        <v>28</v>
      </c>
      <c r="B203" s="7" t="s">
        <v>133</v>
      </c>
      <c r="D203" s="5" t="s">
        <v>13</v>
      </c>
      <c r="E203" s="5">
        <v>3</v>
      </c>
      <c r="F203" s="95"/>
      <c r="G203" s="95">
        <f>E203*F203</f>
        <v>0</v>
      </c>
    </row>
    <row r="204" spans="1:7">
      <c r="A204" s="6" t="s">
        <v>28</v>
      </c>
      <c r="B204" s="7" t="s">
        <v>134</v>
      </c>
      <c r="D204" s="5" t="s">
        <v>13</v>
      </c>
      <c r="E204" s="5">
        <v>1</v>
      </c>
      <c r="F204" s="95"/>
      <c r="G204" s="95">
        <f>E204*F204</f>
        <v>0</v>
      </c>
    </row>
    <row r="205" spans="1:7">
      <c r="A205" s="6" t="s">
        <v>28</v>
      </c>
      <c r="B205" s="7" t="s">
        <v>135</v>
      </c>
      <c r="D205" s="5" t="s">
        <v>13</v>
      </c>
      <c r="E205" s="5">
        <v>10</v>
      </c>
      <c r="F205" s="95"/>
      <c r="G205" s="95">
        <f t="shared" ref="G205:G206" si="10">E205*F205</f>
        <v>0</v>
      </c>
    </row>
    <row r="206" spans="1:7">
      <c r="A206" s="6" t="s">
        <v>28</v>
      </c>
      <c r="B206" s="7" t="s">
        <v>180</v>
      </c>
      <c r="D206" s="5" t="s">
        <v>13</v>
      </c>
      <c r="E206" s="5">
        <v>11</v>
      </c>
      <c r="F206" s="95"/>
      <c r="G206" s="95">
        <f t="shared" si="10"/>
        <v>0</v>
      </c>
    </row>
    <row r="207" spans="1:7">
      <c r="F207" s="91"/>
      <c r="G207" s="91"/>
    </row>
    <row r="208" spans="1:7">
      <c r="A208" s="83" t="s">
        <v>138</v>
      </c>
      <c r="B208" s="7" t="s">
        <v>136</v>
      </c>
      <c r="F208" s="94"/>
      <c r="G208" s="91"/>
    </row>
    <row r="209" spans="1:7" ht="153">
      <c r="A209" s="83"/>
      <c r="B209" s="29" t="s">
        <v>137</v>
      </c>
      <c r="D209" s="5" t="s">
        <v>13</v>
      </c>
      <c r="E209" s="5">
        <v>14</v>
      </c>
      <c r="F209" s="94"/>
      <c r="G209" s="91">
        <f>E209*F209</f>
        <v>0</v>
      </c>
    </row>
    <row r="210" spans="1:7">
      <c r="B210" s="84"/>
      <c r="F210" s="92"/>
      <c r="G210" s="92"/>
    </row>
    <row r="211" spans="1:7">
      <c r="F211" s="94"/>
      <c r="G211" s="91"/>
    </row>
    <row r="212" spans="1:7">
      <c r="A212" s="80" t="s">
        <v>19</v>
      </c>
      <c r="B212" s="51" t="s">
        <v>23</v>
      </c>
      <c r="F212" s="91"/>
      <c r="G212" s="91"/>
    </row>
    <row r="213" spans="1:7" ht="38.25">
      <c r="B213" s="7" t="s">
        <v>131</v>
      </c>
      <c r="F213" s="91"/>
      <c r="G213" s="91"/>
    </row>
    <row r="214" spans="1:7">
      <c r="F214" s="91"/>
      <c r="G214" s="91"/>
    </row>
    <row r="215" spans="1:7">
      <c r="A215" s="4" t="s">
        <v>44</v>
      </c>
      <c r="B215" s="7" t="s">
        <v>26</v>
      </c>
      <c r="F215" s="91"/>
      <c r="G215" s="91"/>
    </row>
    <row r="216" spans="1:7">
      <c r="A216" s="6" t="s">
        <v>28</v>
      </c>
      <c r="B216" s="84" t="s">
        <v>110</v>
      </c>
      <c r="D216" s="5" t="s">
        <v>108</v>
      </c>
      <c r="E216" s="5">
        <v>38</v>
      </c>
      <c r="F216" s="101"/>
      <c r="G216" s="101">
        <f>E216*F216</f>
        <v>0</v>
      </c>
    </row>
    <row r="217" spans="1:7" ht="25.5">
      <c r="A217" s="6" t="s">
        <v>28</v>
      </c>
      <c r="B217" s="21" t="s">
        <v>109</v>
      </c>
      <c r="D217" s="5" t="s">
        <v>108</v>
      </c>
      <c r="E217" s="5">
        <v>14</v>
      </c>
      <c r="F217" s="101"/>
      <c r="G217" s="101">
        <f t="shared" ref="G217" si="11">E217*F217</f>
        <v>0</v>
      </c>
    </row>
    <row r="218" spans="1:7">
      <c r="A218" s="6" t="s">
        <v>28</v>
      </c>
      <c r="B218" s="84" t="s">
        <v>111</v>
      </c>
      <c r="D218" s="5" t="s">
        <v>108</v>
      </c>
      <c r="E218" s="5">
        <v>27</v>
      </c>
      <c r="F218" s="101"/>
      <c r="G218" s="101">
        <f>E218*F218</f>
        <v>0</v>
      </c>
    </row>
    <row r="219" spans="1:7" ht="25.5">
      <c r="A219" s="6" t="s">
        <v>28</v>
      </c>
      <c r="B219" s="84" t="s">
        <v>139</v>
      </c>
      <c r="D219" s="5" t="s">
        <v>108</v>
      </c>
      <c r="E219" s="5">
        <v>17</v>
      </c>
      <c r="F219" s="101"/>
      <c r="G219" s="101">
        <f t="shared" ref="G219:G220" si="12">E219*F219</f>
        <v>0</v>
      </c>
    </row>
    <row r="220" spans="1:7">
      <c r="A220" s="6" t="s">
        <v>28</v>
      </c>
      <c r="B220" s="84" t="s">
        <v>209</v>
      </c>
      <c r="D220" s="5" t="s">
        <v>108</v>
      </c>
      <c r="E220" s="5">
        <v>4</v>
      </c>
      <c r="F220" s="101"/>
      <c r="G220" s="101">
        <f t="shared" si="12"/>
        <v>0</v>
      </c>
    </row>
    <row r="221" spans="1:7">
      <c r="F221" s="94"/>
      <c r="G221" s="91"/>
    </row>
    <row r="222" spans="1:7">
      <c r="F222" s="94"/>
      <c r="G222" s="91"/>
    </row>
    <row r="223" spans="1:7">
      <c r="A223" s="6" t="s">
        <v>71</v>
      </c>
      <c r="B223" s="7" t="s">
        <v>75</v>
      </c>
      <c r="F223" s="94"/>
      <c r="G223" s="91"/>
    </row>
    <row r="224" spans="1:7">
      <c r="B224" s="7" t="s">
        <v>76</v>
      </c>
      <c r="F224" s="94"/>
      <c r="G224" s="91"/>
    </row>
    <row r="225" spans="1:7" ht="38.25">
      <c r="A225" s="6" t="s">
        <v>28</v>
      </c>
      <c r="B225" s="84" t="s">
        <v>121</v>
      </c>
      <c r="D225" s="5" t="s">
        <v>13</v>
      </c>
      <c r="E225" s="5">
        <v>1</v>
      </c>
      <c r="F225" s="94"/>
      <c r="G225" s="91">
        <f t="shared" ref="G225:G227" si="13">E225*F225</f>
        <v>0</v>
      </c>
    </row>
    <row r="226" spans="1:7" ht="38.25">
      <c r="A226" s="6" t="s">
        <v>28</v>
      </c>
      <c r="B226" s="84" t="s">
        <v>140</v>
      </c>
      <c r="D226" s="5" t="s">
        <v>13</v>
      </c>
      <c r="E226" s="5">
        <v>1</v>
      </c>
      <c r="F226" s="94"/>
      <c r="G226" s="91">
        <f t="shared" si="13"/>
        <v>0</v>
      </c>
    </row>
    <row r="227" spans="1:7" ht="51">
      <c r="A227" s="6" t="s">
        <v>28</v>
      </c>
      <c r="B227" s="84" t="s">
        <v>211</v>
      </c>
      <c r="D227" s="5" t="s">
        <v>13</v>
      </c>
      <c r="E227" s="5">
        <v>11</v>
      </c>
      <c r="F227" s="94"/>
      <c r="G227" s="91">
        <f t="shared" si="13"/>
        <v>0</v>
      </c>
    </row>
    <row r="228" spans="1:7">
      <c r="B228" s="84"/>
      <c r="F228" s="94"/>
      <c r="G228" s="91"/>
    </row>
    <row r="229" spans="1:7">
      <c r="F229" s="94"/>
      <c r="G229" s="91"/>
    </row>
    <row r="230" spans="1:7">
      <c r="A230" s="80" t="s">
        <v>20</v>
      </c>
      <c r="B230" s="51" t="s">
        <v>21</v>
      </c>
      <c r="F230" s="91"/>
      <c r="G230" s="91"/>
    </row>
    <row r="231" spans="1:7" ht="63.75">
      <c r="A231" s="6" t="s">
        <v>59</v>
      </c>
      <c r="B231" s="7" t="s">
        <v>33</v>
      </c>
      <c r="F231" s="91"/>
      <c r="G231" s="91"/>
    </row>
    <row r="232" spans="1:7">
      <c r="A232" s="6" t="s">
        <v>28</v>
      </c>
      <c r="B232" s="7" t="s">
        <v>77</v>
      </c>
      <c r="D232" s="5" t="s">
        <v>14</v>
      </c>
      <c r="E232" s="5">
        <v>1000</v>
      </c>
      <c r="F232" s="94"/>
      <c r="G232" s="91">
        <f t="shared" ref="G232:G233" si="14">E232*F232</f>
        <v>0</v>
      </c>
    </row>
    <row r="233" spans="1:7">
      <c r="A233" s="6" t="s">
        <v>28</v>
      </c>
      <c r="B233" s="7" t="s">
        <v>78</v>
      </c>
      <c r="D233" s="5" t="s">
        <v>14</v>
      </c>
      <c r="E233" s="5">
        <v>1300</v>
      </c>
      <c r="F233" s="94"/>
      <c r="G233" s="91">
        <f t="shared" si="14"/>
        <v>0</v>
      </c>
    </row>
    <row r="234" spans="1:7">
      <c r="F234" s="91"/>
      <c r="G234" s="91"/>
    </row>
    <row r="235" spans="1:7">
      <c r="A235" s="6" t="s">
        <v>60</v>
      </c>
      <c r="B235" s="7" t="s">
        <v>36</v>
      </c>
      <c r="F235" s="91"/>
      <c r="G235" s="91"/>
    </row>
    <row r="236" spans="1:7">
      <c r="A236" s="6" t="s">
        <v>28</v>
      </c>
      <c r="B236" s="7" t="s">
        <v>42</v>
      </c>
      <c r="D236" s="5" t="s">
        <v>13</v>
      </c>
      <c r="E236" s="5">
        <v>70</v>
      </c>
      <c r="F236" s="94"/>
      <c r="G236" s="91">
        <f>E236*F236</f>
        <v>0</v>
      </c>
    </row>
    <row r="237" spans="1:7">
      <c r="A237" s="6" t="s">
        <v>28</v>
      </c>
      <c r="B237" s="7" t="s">
        <v>37</v>
      </c>
      <c r="D237" s="5" t="s">
        <v>13</v>
      </c>
      <c r="E237" s="5">
        <v>40</v>
      </c>
      <c r="F237" s="94"/>
      <c r="G237" s="91">
        <f>E237*F237</f>
        <v>0</v>
      </c>
    </row>
    <row r="238" spans="1:7">
      <c r="F238" s="91"/>
      <c r="G238" s="91"/>
    </row>
    <row r="239" spans="1:7" ht="25.5">
      <c r="A239" s="6" t="s">
        <v>61</v>
      </c>
      <c r="B239" s="7" t="s">
        <v>38</v>
      </c>
      <c r="F239" s="91"/>
      <c r="G239" s="91"/>
    </row>
    <row r="240" spans="1:7">
      <c r="A240" s="6" t="s">
        <v>28</v>
      </c>
      <c r="B240" s="7" t="s">
        <v>43</v>
      </c>
      <c r="D240" s="5" t="s">
        <v>14</v>
      </c>
      <c r="E240" s="5">
        <v>1300</v>
      </c>
      <c r="F240" s="94"/>
      <c r="G240" s="91">
        <f>E240*F240</f>
        <v>0</v>
      </c>
    </row>
    <row r="241" spans="1:7">
      <c r="A241" s="6" t="s">
        <v>28</v>
      </c>
      <c r="B241" s="7" t="s">
        <v>39</v>
      </c>
      <c r="D241" s="5" t="s">
        <v>13</v>
      </c>
      <c r="E241" s="5">
        <v>1300</v>
      </c>
      <c r="F241" s="94"/>
      <c r="G241" s="91">
        <f>E241*F241</f>
        <v>0</v>
      </c>
    </row>
    <row r="242" spans="1:7">
      <c r="F242" s="94"/>
      <c r="G242" s="91"/>
    </row>
    <row r="243" spans="1:7">
      <c r="F243" s="91"/>
      <c r="G243" s="91"/>
    </row>
    <row r="244" spans="1:7">
      <c r="F244" s="91"/>
      <c r="G244" s="91"/>
    </row>
    <row r="245" spans="1:7">
      <c r="A245" s="9"/>
      <c r="B245" s="10"/>
      <c r="C245" s="11"/>
      <c r="D245" s="8"/>
      <c r="E245" s="8"/>
      <c r="F245" s="96"/>
      <c r="G245" s="96"/>
    </row>
    <row r="246" spans="1:7">
      <c r="A246" s="12"/>
      <c r="F246" s="91"/>
      <c r="G246" s="94"/>
    </row>
    <row r="247" spans="1:7" ht="25.5">
      <c r="A247" s="102" t="s">
        <v>2</v>
      </c>
      <c r="B247" s="103" t="s">
        <v>31</v>
      </c>
      <c r="C247" s="104"/>
      <c r="D247" s="105"/>
      <c r="E247" s="105"/>
      <c r="F247" s="106"/>
      <c r="G247" s="107">
        <f>SUM(G163:G244)</f>
        <v>0</v>
      </c>
    </row>
    <row r="248" spans="1:7">
      <c r="A248" s="9"/>
      <c r="B248" s="10"/>
      <c r="C248" s="11"/>
      <c r="D248" s="8"/>
      <c r="E248" s="8"/>
      <c r="F248" s="96"/>
      <c r="G248" s="96"/>
    </row>
    <row r="249" spans="1:7">
      <c r="F249" s="91"/>
      <c r="G249" s="91"/>
    </row>
    <row r="250" spans="1:7" ht="15.75">
      <c r="A250" s="3" t="s">
        <v>4</v>
      </c>
      <c r="B250" s="3" t="s">
        <v>58</v>
      </c>
    </row>
    <row r="252" spans="1:7" ht="63.75">
      <c r="A252" s="6" t="s">
        <v>45</v>
      </c>
      <c r="B252" s="7" t="s">
        <v>252</v>
      </c>
      <c r="D252" s="5" t="s">
        <v>13</v>
      </c>
      <c r="E252" s="5">
        <v>1</v>
      </c>
      <c r="F252" s="94"/>
      <c r="G252" s="91">
        <f>E252*F252</f>
        <v>0</v>
      </c>
    </row>
    <row r="253" spans="1:7">
      <c r="C253" s="5"/>
      <c r="E253" s="4"/>
      <c r="F253" s="4"/>
    </row>
    <row r="254" spans="1:7">
      <c r="A254" s="13"/>
      <c r="B254" s="10"/>
      <c r="C254" s="8"/>
      <c r="D254" s="8"/>
      <c r="E254" s="11"/>
      <c r="F254" s="11"/>
      <c r="G254" s="17"/>
    </row>
    <row r="255" spans="1:7">
      <c r="C255" s="5"/>
      <c r="E255" s="4"/>
      <c r="F255" s="4"/>
    </row>
    <row r="256" spans="1:7" ht="35.450000000000003" customHeight="1">
      <c r="A256" s="105" t="s">
        <v>4</v>
      </c>
      <c r="B256" s="103" t="s">
        <v>256</v>
      </c>
      <c r="C256" s="108"/>
      <c r="D256" s="108"/>
      <c r="E256" s="109"/>
      <c r="F256" s="106"/>
      <c r="G256" s="107">
        <f>SUM(G250:G253)</f>
        <v>0</v>
      </c>
    </row>
    <row r="257" spans="1:7">
      <c r="A257" s="13"/>
      <c r="B257" s="10"/>
      <c r="C257" s="8"/>
      <c r="D257" s="8"/>
      <c r="E257" s="11"/>
      <c r="F257" s="11"/>
      <c r="G257" s="17"/>
    </row>
    <row r="259" spans="1:7" ht="15.75">
      <c r="A259" s="3" t="s">
        <v>5</v>
      </c>
      <c r="B259" s="3" t="s">
        <v>6</v>
      </c>
      <c r="F259" s="85"/>
      <c r="G259" s="85"/>
    </row>
    <row r="260" spans="1:7">
      <c r="F260" s="85"/>
      <c r="G260" s="85"/>
    </row>
    <row r="261" spans="1:7">
      <c r="F261" s="85"/>
      <c r="G261" s="85"/>
    </row>
    <row r="262" spans="1:7" ht="63.75">
      <c r="A262" s="79" t="s">
        <v>55</v>
      </c>
      <c r="B262" s="7" t="s">
        <v>186</v>
      </c>
      <c r="D262" s="5" t="s">
        <v>13</v>
      </c>
      <c r="E262" s="5">
        <v>2</v>
      </c>
      <c r="F262" s="90"/>
      <c r="G262" s="90">
        <f>E262*F262</f>
        <v>0</v>
      </c>
    </row>
    <row r="263" spans="1:7">
      <c r="F263" s="85"/>
      <c r="G263" s="85"/>
    </row>
    <row r="264" spans="1:7" ht="63.75">
      <c r="A264" s="6" t="s">
        <v>86</v>
      </c>
      <c r="B264" s="29" t="s">
        <v>187</v>
      </c>
      <c r="D264" s="5" t="s">
        <v>13</v>
      </c>
      <c r="E264" s="5">
        <v>1</v>
      </c>
      <c r="F264" s="88"/>
      <c r="G264" s="88">
        <f>F264*E264</f>
        <v>0</v>
      </c>
    </row>
    <row r="265" spans="1:7">
      <c r="B265" s="29"/>
      <c r="C265" s="5"/>
      <c r="E265" s="25"/>
      <c r="F265" s="88"/>
      <c r="G265" s="110"/>
    </row>
    <row r="266" spans="1:7" ht="63.75">
      <c r="A266" s="6" t="s">
        <v>56</v>
      </c>
      <c r="B266" s="29" t="s">
        <v>188</v>
      </c>
      <c r="D266" s="5" t="s">
        <v>13</v>
      </c>
      <c r="E266" s="5">
        <v>4</v>
      </c>
      <c r="F266" s="88"/>
      <c r="G266" s="88">
        <f>F266*E266</f>
        <v>0</v>
      </c>
    </row>
    <row r="267" spans="1:7">
      <c r="B267" s="29"/>
      <c r="C267" s="5"/>
      <c r="E267" s="25"/>
      <c r="F267" s="88"/>
      <c r="G267" s="110"/>
    </row>
    <row r="268" spans="1:7" ht="51">
      <c r="A268" s="6" t="s">
        <v>123</v>
      </c>
      <c r="B268" s="29" t="s">
        <v>189</v>
      </c>
      <c r="D268" s="5" t="s">
        <v>13</v>
      </c>
      <c r="E268" s="5">
        <v>1</v>
      </c>
      <c r="F268" s="88"/>
      <c r="G268" s="88">
        <f>F268*E268</f>
        <v>0</v>
      </c>
    </row>
    <row r="269" spans="1:7">
      <c r="B269" s="29"/>
      <c r="C269" s="5"/>
      <c r="E269" s="25"/>
      <c r="F269" s="88"/>
      <c r="G269" s="110"/>
    </row>
    <row r="270" spans="1:7" ht="63.75">
      <c r="A270" s="6" t="s">
        <v>146</v>
      </c>
      <c r="B270" s="29" t="s">
        <v>190</v>
      </c>
      <c r="D270" s="5" t="s">
        <v>13</v>
      </c>
      <c r="E270" s="5">
        <v>1</v>
      </c>
      <c r="F270" s="88"/>
      <c r="G270" s="88">
        <f>F270*E270</f>
        <v>0</v>
      </c>
    </row>
    <row r="271" spans="1:7">
      <c r="B271" s="29"/>
      <c r="C271" s="5"/>
      <c r="E271" s="25"/>
      <c r="F271" s="88"/>
      <c r="G271" s="110"/>
    </row>
    <row r="272" spans="1:7" ht="63.75">
      <c r="A272" s="6" t="s">
        <v>147</v>
      </c>
      <c r="B272" s="7" t="s">
        <v>217</v>
      </c>
      <c r="D272" s="5" t="s">
        <v>13</v>
      </c>
      <c r="E272" s="5">
        <v>3</v>
      </c>
      <c r="F272" s="111"/>
      <c r="G272" s="111">
        <f>F272*E272</f>
        <v>0</v>
      </c>
    </row>
    <row r="273" spans="1:7">
      <c r="F273" s="111"/>
      <c r="G273" s="111"/>
    </row>
    <row r="274" spans="1:7" ht="63.75">
      <c r="A274" s="6" t="s">
        <v>148</v>
      </c>
      <c r="B274" s="29" t="s">
        <v>231</v>
      </c>
      <c r="D274" s="5" t="s">
        <v>13</v>
      </c>
      <c r="E274" s="5">
        <v>4</v>
      </c>
      <c r="F274" s="88"/>
      <c r="G274" s="88">
        <f>F274*E274</f>
        <v>0</v>
      </c>
    </row>
    <row r="275" spans="1:7">
      <c r="F275" s="111"/>
      <c r="G275" s="111"/>
    </row>
    <row r="276" spans="1:7" ht="63.75">
      <c r="A276" s="6" t="s">
        <v>149</v>
      </c>
      <c r="B276" s="29" t="s">
        <v>232</v>
      </c>
      <c r="D276" s="5" t="s">
        <v>13</v>
      </c>
      <c r="E276" s="5">
        <v>8</v>
      </c>
      <c r="F276" s="88"/>
      <c r="G276" s="88">
        <f>F276*E276</f>
        <v>0</v>
      </c>
    </row>
    <row r="277" spans="1:7">
      <c r="F277" s="111"/>
      <c r="G277" s="111"/>
    </row>
    <row r="278" spans="1:7" ht="63.75">
      <c r="A278" s="6" t="s">
        <v>218</v>
      </c>
      <c r="B278" s="29" t="s">
        <v>233</v>
      </c>
      <c r="D278" s="5" t="s">
        <v>13</v>
      </c>
      <c r="E278" s="5">
        <v>1</v>
      </c>
      <c r="F278" s="88"/>
      <c r="G278" s="88">
        <f>F278*E278</f>
        <v>0</v>
      </c>
    </row>
    <row r="279" spans="1:7">
      <c r="F279" s="111"/>
      <c r="G279" s="111"/>
    </row>
    <row r="280" spans="1:7">
      <c r="A280" s="9"/>
      <c r="B280" s="10"/>
      <c r="C280" s="11"/>
      <c r="D280" s="8"/>
      <c r="E280" s="8"/>
      <c r="F280" s="89"/>
      <c r="G280" s="89"/>
    </row>
    <row r="281" spans="1:7">
      <c r="A281" s="12"/>
      <c r="F281" s="85"/>
      <c r="G281" s="85"/>
    </row>
    <row r="282" spans="1:7" ht="15">
      <c r="A282" s="120" t="s">
        <v>5</v>
      </c>
      <c r="B282" s="121" t="s">
        <v>30</v>
      </c>
      <c r="C282" s="122"/>
      <c r="D282" s="20"/>
      <c r="E282" s="20"/>
      <c r="F282" s="99"/>
      <c r="G282" s="99">
        <f>SUM(G262:G280)</f>
        <v>0</v>
      </c>
    </row>
    <row r="283" spans="1:7">
      <c r="A283" s="9"/>
      <c r="B283" s="10"/>
      <c r="C283" s="11"/>
      <c r="D283" s="8"/>
      <c r="E283" s="8"/>
      <c r="F283" s="89"/>
      <c r="G283" s="89"/>
    </row>
    <row r="284" spans="1:7">
      <c r="A284" s="12"/>
      <c r="F284" s="85"/>
      <c r="G284" s="85"/>
    </row>
    <row r="285" spans="1:7">
      <c r="F285" s="85"/>
      <c r="G285" s="85"/>
    </row>
    <row r="286" spans="1:7" ht="15.75">
      <c r="A286" s="3" t="s">
        <v>7</v>
      </c>
      <c r="B286" s="3" t="s">
        <v>27</v>
      </c>
      <c r="F286" s="85"/>
      <c r="G286" s="85"/>
    </row>
    <row r="287" spans="1:7">
      <c r="F287" s="85"/>
      <c r="G287" s="85"/>
    </row>
    <row r="288" spans="1:7" ht="76.5">
      <c r="A288" s="6" t="s">
        <v>62</v>
      </c>
      <c r="B288" s="29" t="s">
        <v>253</v>
      </c>
      <c r="E288" s="4"/>
      <c r="F288" s="110"/>
      <c r="G288" s="85"/>
    </row>
    <row r="289" spans="1:7">
      <c r="A289" s="6" t="s">
        <v>28</v>
      </c>
      <c r="B289" s="7" t="s">
        <v>150</v>
      </c>
      <c r="D289" s="5" t="s">
        <v>14</v>
      </c>
      <c r="E289" s="5">
        <v>15</v>
      </c>
      <c r="F289" s="88"/>
      <c r="G289" s="85">
        <f>E289*F289</f>
        <v>0</v>
      </c>
    </row>
    <row r="290" spans="1:7">
      <c r="F290" s="85"/>
      <c r="G290" s="85"/>
    </row>
    <row r="291" spans="1:7" ht="63.75">
      <c r="A291" s="6" t="s">
        <v>63</v>
      </c>
      <c r="B291" s="29" t="s">
        <v>254</v>
      </c>
      <c r="D291" s="5" t="s">
        <v>14</v>
      </c>
      <c r="E291" s="5">
        <v>15</v>
      </c>
      <c r="F291" s="85"/>
      <c r="G291" s="85">
        <f>E291*F291</f>
        <v>0</v>
      </c>
    </row>
    <row r="292" spans="1:7">
      <c r="F292" s="85"/>
      <c r="G292" s="85"/>
    </row>
    <row r="293" spans="1:7">
      <c r="F293" s="85"/>
      <c r="G293" s="85"/>
    </row>
    <row r="294" spans="1:7">
      <c r="A294" s="6" t="s">
        <v>87</v>
      </c>
      <c r="B294" s="30" t="s">
        <v>93</v>
      </c>
      <c r="F294" s="85"/>
      <c r="G294" s="85"/>
    </row>
    <row r="295" spans="1:7" ht="51">
      <c r="A295" s="6" t="s">
        <v>98</v>
      </c>
      <c r="B295" s="29" t="s">
        <v>179</v>
      </c>
      <c r="D295" s="5" t="s">
        <v>13</v>
      </c>
      <c r="E295" s="5">
        <v>1</v>
      </c>
      <c r="F295" s="85"/>
      <c r="G295" s="85">
        <f>E295*F295</f>
        <v>0</v>
      </c>
    </row>
    <row r="296" spans="1:7">
      <c r="B296" s="29"/>
      <c r="F296" s="85"/>
      <c r="G296" s="85"/>
    </row>
    <row r="297" spans="1:7">
      <c r="A297" s="6" t="s">
        <v>99</v>
      </c>
      <c r="B297" s="29" t="s">
        <v>124</v>
      </c>
      <c r="D297" s="5" t="s">
        <v>13</v>
      </c>
      <c r="E297" s="5">
        <v>1</v>
      </c>
      <c r="F297" s="85"/>
      <c r="G297" s="85">
        <f>E297*F297</f>
        <v>0</v>
      </c>
    </row>
    <row r="298" spans="1:7">
      <c r="B298" s="29"/>
      <c r="F298" s="85"/>
      <c r="G298" s="85"/>
    </row>
    <row r="299" spans="1:7" ht="38.25">
      <c r="A299" s="6" t="s">
        <v>100</v>
      </c>
      <c r="B299" s="29" t="s">
        <v>125</v>
      </c>
      <c r="D299" s="5" t="s">
        <v>13</v>
      </c>
      <c r="E299" s="31">
        <v>1</v>
      </c>
      <c r="F299" s="112"/>
      <c r="G299" s="113">
        <f t="shared" ref="G299" si="15">E299*F299</f>
        <v>0</v>
      </c>
    </row>
    <row r="300" spans="1:7">
      <c r="B300" s="29"/>
      <c r="F300" s="85"/>
      <c r="G300" s="85"/>
    </row>
    <row r="301" spans="1:7" ht="25.5">
      <c r="A301" s="6" t="s">
        <v>101</v>
      </c>
      <c r="B301" s="29" t="s">
        <v>81</v>
      </c>
      <c r="D301" s="32" t="s">
        <v>13</v>
      </c>
      <c r="E301" s="31">
        <v>34</v>
      </c>
      <c r="F301" s="114"/>
      <c r="G301" s="113">
        <f t="shared" ref="G301" si="16">E301*F301</f>
        <v>0</v>
      </c>
    </row>
    <row r="302" spans="1:7">
      <c r="B302" s="29"/>
      <c r="F302" s="114"/>
      <c r="G302" s="85"/>
    </row>
    <row r="303" spans="1:7">
      <c r="A303" s="6" t="s">
        <v>102</v>
      </c>
      <c r="B303" s="29" t="s">
        <v>94</v>
      </c>
      <c r="D303" s="5" t="s">
        <v>13</v>
      </c>
      <c r="E303" s="31">
        <v>34</v>
      </c>
      <c r="F303" s="114"/>
      <c r="G303" s="113">
        <f t="shared" ref="G303" si="17">E303*F303</f>
        <v>0</v>
      </c>
    </row>
    <row r="304" spans="1:7">
      <c r="B304" s="29"/>
      <c r="F304" s="114"/>
      <c r="G304" s="85"/>
    </row>
    <row r="305" spans="1:7" ht="25.5">
      <c r="A305" s="6" t="s">
        <v>103</v>
      </c>
      <c r="B305" s="29" t="s">
        <v>95</v>
      </c>
      <c r="D305" s="5" t="s">
        <v>13</v>
      </c>
      <c r="E305" s="31">
        <v>34</v>
      </c>
      <c r="F305" s="114"/>
      <c r="G305" s="113">
        <f>E305*F305</f>
        <v>0</v>
      </c>
    </row>
    <row r="306" spans="1:7">
      <c r="B306" s="29"/>
      <c r="F306" s="114"/>
      <c r="G306" s="85"/>
    </row>
    <row r="307" spans="1:7" ht="25.5">
      <c r="A307" s="6" t="s">
        <v>104</v>
      </c>
      <c r="B307" s="29" t="s">
        <v>82</v>
      </c>
      <c r="D307" s="5" t="s">
        <v>13</v>
      </c>
      <c r="E307" s="31">
        <v>34</v>
      </c>
      <c r="F307" s="114"/>
      <c r="G307" s="113">
        <f t="shared" ref="G307" si="18">E307*F307</f>
        <v>0</v>
      </c>
    </row>
    <row r="308" spans="1:7">
      <c r="B308" s="29"/>
      <c r="F308" s="85"/>
      <c r="G308" s="85"/>
    </row>
    <row r="309" spans="1:7" ht="140.25">
      <c r="A309" s="6" t="s">
        <v>105</v>
      </c>
      <c r="B309" s="29" t="s">
        <v>96</v>
      </c>
      <c r="D309" s="5" t="s">
        <v>13</v>
      </c>
      <c r="E309" s="31">
        <v>34</v>
      </c>
      <c r="F309" s="114"/>
      <c r="G309" s="113">
        <f t="shared" ref="G309" si="19">E309*F309</f>
        <v>0</v>
      </c>
    </row>
    <row r="310" spans="1:7">
      <c r="B310" s="29"/>
      <c r="F310" s="85"/>
      <c r="G310" s="85"/>
    </row>
    <row r="311" spans="1:7">
      <c r="A311" s="6" t="s">
        <v>64</v>
      </c>
      <c r="B311" s="30" t="s">
        <v>97</v>
      </c>
      <c r="F311" s="85"/>
      <c r="G311" s="85"/>
    </row>
    <row r="312" spans="1:7" ht="63.75">
      <c r="A312" s="26" t="s">
        <v>106</v>
      </c>
      <c r="B312" s="33" t="s">
        <v>88</v>
      </c>
      <c r="D312" s="34" t="s">
        <v>14</v>
      </c>
      <c r="E312" s="34">
        <v>1500</v>
      </c>
      <c r="F312" s="114"/>
      <c r="G312" s="113">
        <f t="shared" ref="G312" si="20">E312*F312</f>
        <v>0</v>
      </c>
    </row>
    <row r="313" spans="1:7">
      <c r="A313" s="27"/>
      <c r="B313" s="35"/>
      <c r="D313" s="36"/>
      <c r="E313" s="28"/>
      <c r="F313" s="115"/>
      <c r="G313" s="113"/>
    </row>
    <row r="314" spans="1:7" ht="25.5">
      <c r="A314" s="6" t="s">
        <v>107</v>
      </c>
      <c r="B314" s="7" t="s">
        <v>83</v>
      </c>
      <c r="C314" s="5"/>
      <c r="E314" s="4"/>
      <c r="F314" s="110"/>
      <c r="G314" s="113"/>
    </row>
    <row r="315" spans="1:7">
      <c r="A315" s="6" t="s">
        <v>28</v>
      </c>
      <c r="B315" s="7" t="s">
        <v>85</v>
      </c>
      <c r="D315" s="5" t="s">
        <v>14</v>
      </c>
      <c r="E315" s="5">
        <v>1500</v>
      </c>
      <c r="F315" s="87"/>
      <c r="G315" s="85">
        <f>E315*F315</f>
        <v>0</v>
      </c>
    </row>
    <row r="316" spans="1:7">
      <c r="A316" s="6" t="s">
        <v>28</v>
      </c>
      <c r="B316" s="7" t="s">
        <v>84</v>
      </c>
      <c r="D316" s="5" t="s">
        <v>13</v>
      </c>
      <c r="E316" s="5">
        <v>1500</v>
      </c>
      <c r="F316" s="97"/>
      <c r="G316" s="85">
        <f>E316*F316</f>
        <v>0</v>
      </c>
    </row>
    <row r="317" spans="1:7">
      <c r="F317" s="97"/>
      <c r="G317" s="85"/>
    </row>
    <row r="318" spans="1:7">
      <c r="F318" s="85"/>
      <c r="G318" s="85"/>
    </row>
    <row r="319" spans="1:7">
      <c r="A319" s="9"/>
      <c r="B319" s="10"/>
      <c r="C319" s="11"/>
      <c r="D319" s="8"/>
      <c r="E319" s="8"/>
      <c r="F319" s="89"/>
      <c r="G319" s="89"/>
    </row>
    <row r="320" spans="1:7">
      <c r="A320" s="12"/>
      <c r="F320" s="85"/>
      <c r="G320" s="85"/>
    </row>
    <row r="321" spans="1:7">
      <c r="A321" s="98" t="s">
        <v>7</v>
      </c>
      <c r="B321" s="15" t="s">
        <v>29</v>
      </c>
      <c r="C321" s="15"/>
      <c r="D321" s="20"/>
      <c r="E321" s="20"/>
      <c r="F321" s="99"/>
      <c r="G321" s="99">
        <f>SUM(G288:G317)</f>
        <v>0</v>
      </c>
    </row>
    <row r="322" spans="1:7">
      <c r="A322" s="9"/>
      <c r="B322" s="10"/>
      <c r="C322" s="11"/>
      <c r="D322" s="8"/>
      <c r="E322" s="8"/>
      <c r="F322" s="89"/>
      <c r="G322" s="89"/>
    </row>
    <row r="323" spans="1:7">
      <c r="A323" s="12"/>
      <c r="F323" s="85"/>
      <c r="G323" s="85"/>
    </row>
    <row r="324" spans="1:7">
      <c r="A324" s="12"/>
      <c r="F324" s="85"/>
      <c r="G324" s="85"/>
    </row>
    <row r="325" spans="1:7">
      <c r="A325" s="12"/>
      <c r="F325" s="85"/>
      <c r="G325" s="85"/>
    </row>
    <row r="326" spans="1:7">
      <c r="F326" s="85"/>
      <c r="G326" s="85"/>
    </row>
    <row r="327" spans="1:7" ht="15.75">
      <c r="A327" s="3" t="s">
        <v>8</v>
      </c>
      <c r="B327" s="3" t="s">
        <v>9</v>
      </c>
      <c r="E327" s="23"/>
      <c r="F327" s="116"/>
      <c r="G327" s="110"/>
    </row>
    <row r="328" spans="1:7">
      <c r="A328" s="12"/>
      <c r="E328" s="23"/>
      <c r="F328" s="116"/>
      <c r="G328" s="110"/>
    </row>
    <row r="329" spans="1:7" ht="38.25">
      <c r="A329" s="6" t="s">
        <v>72</v>
      </c>
      <c r="B329" s="7" t="s">
        <v>79</v>
      </c>
      <c r="E329" s="23"/>
      <c r="F329" s="116"/>
      <c r="G329" s="110"/>
    </row>
    <row r="330" spans="1:7">
      <c r="A330" s="6" t="s">
        <v>28</v>
      </c>
      <c r="B330" s="14" t="s">
        <v>46</v>
      </c>
      <c r="E330" s="23"/>
      <c r="F330" s="116"/>
      <c r="G330" s="110"/>
    </row>
    <row r="331" spans="1:7">
      <c r="A331" s="6" t="s">
        <v>28</v>
      </c>
      <c r="B331" s="14" t="s">
        <v>47</v>
      </c>
      <c r="E331" s="23"/>
      <c r="F331" s="116"/>
      <c r="G331" s="110"/>
    </row>
    <row r="332" spans="1:7">
      <c r="A332" s="6" t="s">
        <v>28</v>
      </c>
      <c r="B332" s="14" t="s">
        <v>48</v>
      </c>
      <c r="E332" s="23"/>
      <c r="F332" s="116"/>
      <c r="G332" s="110"/>
    </row>
    <row r="333" spans="1:7">
      <c r="A333" s="6" t="s">
        <v>28</v>
      </c>
      <c r="B333" s="14" t="s">
        <v>49</v>
      </c>
      <c r="E333" s="23"/>
      <c r="F333" s="116"/>
      <c r="G333" s="110"/>
    </row>
    <row r="334" spans="1:7">
      <c r="A334" s="6" t="s">
        <v>28</v>
      </c>
      <c r="B334" s="14" t="s">
        <v>50</v>
      </c>
      <c r="E334" s="23"/>
      <c r="F334" s="116"/>
      <c r="G334" s="110"/>
    </row>
    <row r="335" spans="1:7" ht="25.5">
      <c r="A335" s="6" t="s">
        <v>28</v>
      </c>
      <c r="B335" s="14" t="s">
        <v>51</v>
      </c>
      <c r="E335" s="23"/>
      <c r="F335" s="116"/>
      <c r="G335" s="110"/>
    </row>
    <row r="336" spans="1:7">
      <c r="A336" s="6" t="s">
        <v>28</v>
      </c>
      <c r="B336" s="14" t="s">
        <v>52</v>
      </c>
      <c r="E336" s="23"/>
      <c r="F336" s="116"/>
      <c r="G336" s="110"/>
    </row>
    <row r="337" spans="1:7" ht="25.5">
      <c r="A337" s="6" t="s">
        <v>28</v>
      </c>
      <c r="B337" s="14" t="s">
        <v>80</v>
      </c>
      <c r="E337" s="23"/>
      <c r="F337" s="116"/>
      <c r="G337" s="110"/>
    </row>
    <row r="338" spans="1:7">
      <c r="A338" s="6" t="s">
        <v>28</v>
      </c>
      <c r="B338" s="14" t="s">
        <v>53</v>
      </c>
      <c r="E338" s="23"/>
      <c r="F338" s="116"/>
      <c r="G338" s="110"/>
    </row>
    <row r="339" spans="1:7">
      <c r="A339" s="6" t="s">
        <v>28</v>
      </c>
      <c r="B339" s="14" t="s">
        <v>54</v>
      </c>
      <c r="E339" s="23"/>
      <c r="F339" s="116"/>
      <c r="G339" s="110"/>
    </row>
    <row r="340" spans="1:7">
      <c r="D340" s="5" t="s">
        <v>57</v>
      </c>
      <c r="E340" s="22">
        <v>1</v>
      </c>
      <c r="F340" s="97"/>
      <c r="G340" s="97">
        <f>F340</f>
        <v>0</v>
      </c>
    </row>
    <row r="341" spans="1:7">
      <c r="E341" s="22"/>
      <c r="F341" s="97"/>
      <c r="G341" s="117"/>
    </row>
    <row r="342" spans="1:7" ht="38.25">
      <c r="A342" s="6" t="s">
        <v>73</v>
      </c>
      <c r="B342" s="7" t="s">
        <v>10</v>
      </c>
      <c r="E342" s="22"/>
      <c r="F342" s="97"/>
      <c r="G342" s="117"/>
    </row>
    <row r="343" spans="1:7">
      <c r="D343" s="5" t="s">
        <v>57</v>
      </c>
      <c r="E343" s="22">
        <v>1</v>
      </c>
      <c r="F343" s="97"/>
      <c r="G343" s="97">
        <f>F343</f>
        <v>0</v>
      </c>
    </row>
    <row r="344" spans="1:7">
      <c r="E344" s="23"/>
      <c r="F344" s="116"/>
      <c r="G344" s="110"/>
    </row>
    <row r="345" spans="1:7">
      <c r="A345" s="13"/>
      <c r="B345" s="10"/>
      <c r="C345" s="11"/>
      <c r="D345" s="8"/>
      <c r="E345" s="24"/>
      <c r="F345" s="118"/>
      <c r="G345" s="119"/>
    </row>
    <row r="346" spans="1:7">
      <c r="E346" s="23"/>
      <c r="F346" s="116"/>
      <c r="G346" s="110"/>
    </row>
    <row r="347" spans="1:7">
      <c r="A347" s="80" t="s">
        <v>8</v>
      </c>
      <c r="B347" s="51" t="s">
        <v>11</v>
      </c>
      <c r="C347" s="15"/>
      <c r="D347" s="20"/>
      <c r="E347" s="123"/>
      <c r="F347" s="124"/>
      <c r="G347" s="124">
        <f>SUM(G337:G343)</f>
        <v>0</v>
      </c>
    </row>
    <row r="348" spans="1:7">
      <c r="A348" s="9"/>
      <c r="B348" s="10"/>
      <c r="C348" s="11"/>
      <c r="D348" s="8"/>
      <c r="E348" s="24"/>
      <c r="F348" s="118"/>
      <c r="G348" s="119"/>
    </row>
    <row r="349" spans="1:7">
      <c r="A349" s="12"/>
      <c r="E349" s="23"/>
      <c r="F349" s="116"/>
      <c r="G349" s="110"/>
    </row>
    <row r="350" spans="1:7">
      <c r="A350" s="12"/>
      <c r="E350" s="23"/>
      <c r="F350" s="116"/>
      <c r="G350" s="110"/>
    </row>
    <row r="351" spans="1:7">
      <c r="A351" s="12"/>
      <c r="E351" s="23"/>
      <c r="F351" s="116"/>
      <c r="G351" s="110"/>
    </row>
    <row r="352" spans="1:7">
      <c r="A352" s="12"/>
      <c r="E352" s="23"/>
      <c r="F352" s="116"/>
      <c r="G352" s="110"/>
    </row>
    <row r="353" spans="1:7">
      <c r="A353" s="12"/>
      <c r="E353" s="23"/>
      <c r="F353" s="116"/>
      <c r="G353" s="110"/>
    </row>
    <row r="354" spans="1:7">
      <c r="A354" s="12"/>
      <c r="E354" s="23"/>
      <c r="F354" s="116"/>
      <c r="G354" s="110"/>
    </row>
    <row r="355" spans="1:7">
      <c r="A355" s="12"/>
      <c r="E355" s="23"/>
      <c r="F355" s="116"/>
      <c r="G355" s="110"/>
    </row>
    <row r="356" spans="1:7">
      <c r="A356" s="12"/>
      <c r="E356" s="23"/>
      <c r="F356" s="116"/>
      <c r="G356" s="110"/>
    </row>
    <row r="357" spans="1:7">
      <c r="A357" s="12"/>
      <c r="E357" s="23"/>
      <c r="F357" s="116"/>
      <c r="G357" s="110"/>
    </row>
    <row r="358" spans="1:7">
      <c r="A358" s="12"/>
      <c r="E358" s="23"/>
      <c r="F358" s="116"/>
      <c r="G358" s="110"/>
    </row>
    <row r="359" spans="1:7">
      <c r="A359" s="12"/>
      <c r="E359" s="23"/>
      <c r="F359" s="116"/>
      <c r="G359" s="110"/>
    </row>
    <row r="360" spans="1:7">
      <c r="A360" s="12"/>
      <c r="E360" s="23"/>
      <c r="F360" s="116"/>
      <c r="G360" s="110"/>
    </row>
    <row r="361" spans="1:7">
      <c r="A361" s="12"/>
      <c r="E361" s="23"/>
      <c r="F361" s="116"/>
      <c r="G361" s="110"/>
    </row>
    <row r="362" spans="1:7">
      <c r="A362" s="12"/>
      <c r="E362" s="23"/>
      <c r="F362" s="116"/>
      <c r="G362" s="110"/>
    </row>
    <row r="363" spans="1:7">
      <c r="A363" s="12"/>
      <c r="E363" s="23"/>
      <c r="F363" s="116"/>
      <c r="G363" s="110"/>
    </row>
    <row r="364" spans="1:7">
      <c r="A364" s="12"/>
      <c r="E364" s="23"/>
      <c r="F364" s="116"/>
      <c r="G364" s="110"/>
    </row>
    <row r="365" spans="1:7">
      <c r="A365" s="12"/>
      <c r="E365" s="23"/>
      <c r="F365" s="116"/>
      <c r="G365" s="110"/>
    </row>
    <row r="366" spans="1:7">
      <c r="A366" s="12"/>
      <c r="E366" s="23"/>
      <c r="F366" s="116"/>
      <c r="G366" s="110"/>
    </row>
    <row r="367" spans="1:7">
      <c r="A367" s="12"/>
      <c r="E367" s="23"/>
      <c r="F367" s="116"/>
      <c r="G367" s="110"/>
    </row>
    <row r="368" spans="1:7">
      <c r="A368" s="12"/>
      <c r="E368" s="23"/>
      <c r="F368" s="116"/>
      <c r="G368" s="110"/>
    </row>
    <row r="369" spans="1:9">
      <c r="A369" s="12"/>
      <c r="E369" s="23"/>
      <c r="F369" s="116"/>
      <c r="G369" s="110"/>
    </row>
    <row r="370" spans="1:9">
      <c r="A370" s="12"/>
      <c r="E370" s="23"/>
      <c r="F370" s="116"/>
      <c r="G370" s="110"/>
    </row>
    <row r="371" spans="1:9">
      <c r="A371" s="12"/>
      <c r="E371" s="23"/>
      <c r="F371" s="116"/>
      <c r="G371" s="110"/>
    </row>
    <row r="372" spans="1:9">
      <c r="A372" s="12"/>
      <c r="E372" s="23"/>
      <c r="F372" s="116"/>
      <c r="G372" s="110"/>
    </row>
    <row r="373" spans="1:9">
      <c r="A373" s="2"/>
      <c r="B373" s="1"/>
      <c r="C373" s="1"/>
      <c r="D373" s="1"/>
      <c r="E373" s="1"/>
      <c r="F373" s="2"/>
      <c r="G373" s="2"/>
      <c r="H373"/>
      <c r="I373"/>
    </row>
    <row r="374" spans="1:9">
      <c r="A374" s="5"/>
      <c r="B374" s="4"/>
      <c r="D374" s="4"/>
      <c r="E374" s="4"/>
      <c r="F374" s="5"/>
      <c r="G374" s="5"/>
    </row>
    <row r="375" spans="1:9" ht="13.9" customHeight="1">
      <c r="A375" s="573" t="s">
        <v>12</v>
      </c>
      <c r="B375" s="573"/>
      <c r="C375" s="573"/>
      <c r="D375" s="573"/>
      <c r="E375" s="573"/>
      <c r="F375" s="573"/>
      <c r="G375" s="573"/>
    </row>
    <row r="376" spans="1:9" ht="15.75">
      <c r="A376" s="5"/>
      <c r="B376" s="4"/>
      <c r="D376" s="4"/>
      <c r="E376" s="19"/>
      <c r="F376" s="5"/>
      <c r="G376" s="5"/>
    </row>
    <row r="377" spans="1:9">
      <c r="A377" s="5"/>
      <c r="B377" s="4"/>
      <c r="D377" s="4"/>
      <c r="E377" s="4"/>
      <c r="F377" s="5"/>
      <c r="G377" s="5"/>
    </row>
    <row r="378" spans="1:9">
      <c r="A378" s="98" t="s">
        <v>0</v>
      </c>
      <c r="B378" s="15" t="s">
        <v>32</v>
      </c>
      <c r="C378" s="15"/>
      <c r="D378" s="20"/>
      <c r="E378" s="20"/>
      <c r="F378" s="99"/>
      <c r="G378" s="99">
        <f>G157</f>
        <v>0</v>
      </c>
      <c r="H378" s="18"/>
    </row>
    <row r="379" spans="1:9">
      <c r="A379" s="5"/>
      <c r="B379" s="4"/>
      <c r="D379" s="4"/>
      <c r="E379" s="4"/>
      <c r="F379" s="5"/>
      <c r="G379" s="5"/>
    </row>
    <row r="380" spans="1:9" ht="25.5">
      <c r="A380" s="102" t="s">
        <v>2</v>
      </c>
      <c r="B380" s="103" t="s">
        <v>31</v>
      </c>
      <c r="C380" s="104"/>
      <c r="D380" s="105"/>
      <c r="E380" s="105"/>
      <c r="F380" s="106"/>
      <c r="G380" s="107">
        <f>G247</f>
        <v>0</v>
      </c>
      <c r="H380" s="18"/>
    </row>
    <row r="381" spans="1:9">
      <c r="A381" s="5"/>
      <c r="B381" s="4"/>
      <c r="D381" s="4"/>
      <c r="E381" s="4"/>
      <c r="F381" s="5"/>
      <c r="G381" s="5"/>
    </row>
    <row r="382" spans="1:9" ht="25.5">
      <c r="A382" s="102" t="s">
        <v>4</v>
      </c>
      <c r="B382" s="103" t="s">
        <v>256</v>
      </c>
      <c r="C382" s="108"/>
      <c r="D382" s="108"/>
      <c r="E382" s="109"/>
      <c r="F382" s="106"/>
      <c r="G382" s="107">
        <f>G256</f>
        <v>0</v>
      </c>
      <c r="H382" s="18"/>
    </row>
    <row r="383" spans="1:9">
      <c r="A383" s="5"/>
      <c r="B383" s="4"/>
      <c r="D383" s="4"/>
      <c r="E383" s="4"/>
      <c r="F383" s="5"/>
      <c r="G383" s="5"/>
    </row>
    <row r="384" spans="1:9" ht="15">
      <c r="A384" s="120" t="s">
        <v>5</v>
      </c>
      <c r="B384" s="121" t="s">
        <v>30</v>
      </c>
      <c r="C384" s="122"/>
      <c r="D384" s="20"/>
      <c r="E384" s="20"/>
      <c r="F384" s="99"/>
      <c r="G384" s="99">
        <f>G282</f>
        <v>0</v>
      </c>
      <c r="H384" s="18"/>
    </row>
    <row r="385" spans="1:9">
      <c r="A385" s="5"/>
      <c r="B385" s="4"/>
      <c r="D385" s="4"/>
      <c r="E385" s="4"/>
      <c r="F385" s="5"/>
      <c r="G385" s="5"/>
    </row>
    <row r="386" spans="1:9">
      <c r="A386" s="98" t="s">
        <v>7</v>
      </c>
      <c r="B386" s="15" t="s">
        <v>29</v>
      </c>
      <c r="C386" s="15"/>
      <c r="D386" s="20"/>
      <c r="E386" s="20"/>
      <c r="F386" s="99"/>
      <c r="G386" s="99">
        <f>G321</f>
        <v>0</v>
      </c>
      <c r="H386" s="18"/>
    </row>
    <row r="387" spans="1:9">
      <c r="A387" s="5"/>
      <c r="B387" s="4"/>
      <c r="D387" s="4"/>
      <c r="E387" s="4"/>
      <c r="F387" s="5"/>
      <c r="G387" s="5"/>
    </row>
    <row r="388" spans="1:9">
      <c r="A388" s="98" t="s">
        <v>8</v>
      </c>
      <c r="B388" s="51" t="s">
        <v>11</v>
      </c>
      <c r="C388" s="15"/>
      <c r="D388" s="20"/>
      <c r="E388" s="123"/>
      <c r="F388" s="124"/>
      <c r="G388" s="124">
        <f>G347</f>
        <v>0</v>
      </c>
      <c r="H388" s="18"/>
    </row>
    <row r="389" spans="1:9">
      <c r="A389" s="8"/>
      <c r="B389" s="11"/>
      <c r="C389" s="11"/>
      <c r="D389" s="11"/>
      <c r="E389" s="11"/>
      <c r="F389" s="8"/>
      <c r="G389" s="8"/>
    </row>
    <row r="390" spans="1:9">
      <c r="A390" s="5"/>
      <c r="B390" s="4"/>
      <c r="D390" s="4"/>
      <c r="E390" s="4"/>
      <c r="F390" s="5"/>
      <c r="G390" s="5"/>
    </row>
    <row r="391" spans="1:9" ht="37.5">
      <c r="A391" s="127" t="s">
        <v>255</v>
      </c>
      <c r="B391" s="128" t="s">
        <v>258</v>
      </c>
      <c r="C391" s="129"/>
      <c r="D391" s="130"/>
      <c r="E391" s="131"/>
      <c r="F391" s="132"/>
      <c r="G391" s="132">
        <f>SUM(G378:G389)</f>
        <v>0</v>
      </c>
      <c r="H391" s="18"/>
    </row>
    <row r="392" spans="1:9">
      <c r="A392" s="5"/>
      <c r="B392" s="4"/>
      <c r="D392" s="4"/>
      <c r="E392" s="4"/>
      <c r="F392" s="5"/>
      <c r="G392" s="5"/>
    </row>
    <row r="393" spans="1:9" ht="18.75">
      <c r="A393" s="127"/>
      <c r="B393" s="128" t="s">
        <v>259</v>
      </c>
      <c r="C393" s="129"/>
      <c r="D393" s="130"/>
      <c r="E393" s="131"/>
      <c r="F393" s="132"/>
      <c r="G393" s="132">
        <f>G391*0.25</f>
        <v>0</v>
      </c>
    </row>
    <row r="394" spans="1:9">
      <c r="A394" s="4"/>
      <c r="B394" s="4"/>
      <c r="D394" s="4"/>
      <c r="E394" s="4"/>
      <c r="F394" s="4"/>
      <c r="G394" s="4"/>
    </row>
    <row r="395" spans="1:9" ht="18.75">
      <c r="A395" s="127"/>
      <c r="B395" s="128" t="s">
        <v>260</v>
      </c>
      <c r="C395" s="129"/>
      <c r="D395" s="130"/>
      <c r="E395" s="131"/>
      <c r="F395" s="132"/>
      <c r="G395" s="132">
        <f>G391+G393</f>
        <v>0</v>
      </c>
      <c r="H395"/>
      <c r="I395"/>
    </row>
  </sheetData>
  <mergeCells count="4">
    <mergeCell ref="A375:G375"/>
    <mergeCell ref="A3:G3"/>
    <mergeCell ref="A4:G4"/>
    <mergeCell ref="A5:G5"/>
  </mergeCells>
  <phoneticPr fontId="4" type="noConversion"/>
  <conditionalFormatting sqref="C31 C22:C25 C38:C41">
    <cfRule type="containsText" dxfId="6" priority="22" operator="containsText" text=" ">
      <formula>NOT(ISERROR(SEARCH(" ",C22)))</formula>
    </cfRule>
  </conditionalFormatting>
  <conditionalFormatting sqref="C42">
    <cfRule type="containsText" dxfId="5" priority="21" operator="containsText" text=" ">
      <formula>NOT(ISERROR(SEARCH(" ",C42)))</formula>
    </cfRule>
  </conditionalFormatting>
  <conditionalFormatting sqref="C70:C71">
    <cfRule type="containsText" dxfId="4" priority="5" operator="containsText" text=" ">
      <formula>NOT(ISERROR(SEARCH(" ",C70)))</formula>
    </cfRule>
  </conditionalFormatting>
  <conditionalFormatting sqref="C57">
    <cfRule type="containsText" dxfId="3" priority="4" operator="containsText" text=" ">
      <formula>NOT(ISERROR(SEARCH(" ",C57)))</formula>
    </cfRule>
  </conditionalFormatting>
  <conditionalFormatting sqref="C83:C84">
    <cfRule type="containsText" dxfId="2" priority="3" operator="containsText" text=" ">
      <formula>NOT(ISERROR(SEARCH(" ",C83)))</formula>
    </cfRule>
  </conditionalFormatting>
  <conditionalFormatting sqref="C96:C97">
    <cfRule type="containsText" dxfId="1" priority="2" operator="containsText" text=" ">
      <formula>NOT(ISERROR(SEARCH(" ",C96)))</formula>
    </cfRule>
  </conditionalFormatting>
  <conditionalFormatting sqref="C109:C110">
    <cfRule type="containsText" dxfId="0" priority="1" operator="containsText" text=" ">
      <formula>NOT(ISERROR(SEARCH(" ",C109)))</formula>
    </cfRule>
  </conditionalFormatting>
  <pageMargins left="0.74803149606299213" right="0.7480314960629921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G19"/>
  <sheetViews>
    <sheetView view="pageBreakPreview" zoomScale="115" zoomScaleNormal="100" zoomScaleSheetLayoutView="115" workbookViewId="0">
      <selection activeCell="F8" sqref="F8"/>
    </sheetView>
  </sheetViews>
  <sheetFormatPr defaultRowHeight="12.75"/>
  <cols>
    <col min="7" max="7" width="27.7109375" customWidth="1"/>
  </cols>
  <sheetData>
    <row r="2" spans="1:7" ht="26.45" customHeight="1">
      <c r="A2" s="576" t="s">
        <v>12</v>
      </c>
      <c r="B2" s="576"/>
      <c r="C2" s="576"/>
      <c r="D2" s="576"/>
      <c r="E2" s="576"/>
      <c r="F2" s="576"/>
      <c r="G2" s="576"/>
    </row>
    <row r="5" spans="1:7" ht="17.45" customHeight="1">
      <c r="A5" s="510" t="s">
        <v>489</v>
      </c>
      <c r="B5" s="583" t="s">
        <v>490</v>
      </c>
      <c r="C5" s="583"/>
      <c r="D5" s="583"/>
      <c r="E5" s="583"/>
      <c r="F5" s="583"/>
      <c r="G5" s="514">
        <f>'A.gradevinski radovi'!F446</f>
        <v>0</v>
      </c>
    </row>
    <row r="6" spans="1:7" ht="18">
      <c r="A6" s="506"/>
      <c r="B6" s="507"/>
      <c r="C6" s="507"/>
      <c r="D6" s="507"/>
      <c r="E6" s="507"/>
      <c r="F6" s="507"/>
      <c r="G6" s="515"/>
    </row>
    <row r="7" spans="1:7" ht="17.45" customHeight="1">
      <c r="A7" s="511" t="s">
        <v>600</v>
      </c>
      <c r="B7" s="584" t="s">
        <v>1233</v>
      </c>
      <c r="C7" s="584"/>
      <c r="D7" s="584"/>
      <c r="E7" s="584"/>
      <c r="F7" s="584"/>
      <c r="G7" s="514">
        <f>'B+C.hidroinstalacije'!F242</f>
        <v>0</v>
      </c>
    </row>
    <row r="8" spans="1:7" ht="18">
      <c r="A8" s="506"/>
      <c r="B8" s="507"/>
      <c r="C8" s="507"/>
      <c r="D8" s="507"/>
      <c r="E8" s="507"/>
      <c r="F8" s="507"/>
      <c r="G8" s="515"/>
    </row>
    <row r="9" spans="1:7" ht="25.15" customHeight="1">
      <c r="A9" s="512" t="s">
        <v>602</v>
      </c>
      <c r="B9" s="585" t="s">
        <v>603</v>
      </c>
      <c r="C9" s="585"/>
      <c r="D9" s="585"/>
      <c r="E9" s="585"/>
      <c r="F9" s="585"/>
      <c r="G9" s="514">
        <f>'D. Strojarske instalacije'!F838</f>
        <v>0</v>
      </c>
    </row>
    <row r="10" spans="1:7" ht="18">
      <c r="A10" s="506"/>
      <c r="B10" s="507"/>
      <c r="C10" s="507"/>
      <c r="D10" s="507"/>
      <c r="E10" s="507"/>
      <c r="F10" s="507"/>
      <c r="G10" s="515"/>
    </row>
    <row r="11" spans="1:7" ht="27.6" customHeight="1">
      <c r="A11" s="513" t="s">
        <v>255</v>
      </c>
      <c r="B11" s="586" t="s">
        <v>1234</v>
      </c>
      <c r="C11" s="586"/>
      <c r="D11" s="586"/>
      <c r="E11" s="586"/>
      <c r="F11" s="586"/>
      <c r="G11" s="516">
        <f>'E. ELEKTROINSTALACIJSKI RADOVI'!G391</f>
        <v>0</v>
      </c>
    </row>
    <row r="15" spans="1:7" ht="17.45" customHeight="1">
      <c r="A15" s="577" t="s">
        <v>1235</v>
      </c>
      <c r="B15" s="578"/>
      <c r="C15" s="578"/>
      <c r="D15" s="578"/>
      <c r="E15" s="578"/>
      <c r="F15" s="579"/>
      <c r="G15" s="505">
        <f>SUM(G5:G11)</f>
        <v>0</v>
      </c>
    </row>
    <row r="16" spans="1:7" ht="18">
      <c r="A16" s="508"/>
      <c r="B16" s="508"/>
      <c r="C16" s="508"/>
      <c r="D16" s="508"/>
      <c r="E16" s="508"/>
      <c r="F16" s="508"/>
    </row>
    <row r="17" spans="1:7" ht="17.45" customHeight="1">
      <c r="A17" s="580" t="s">
        <v>259</v>
      </c>
      <c r="B17" s="581"/>
      <c r="C17" s="581"/>
      <c r="D17" s="581"/>
      <c r="E17" s="581"/>
      <c r="F17" s="582"/>
      <c r="G17" s="505">
        <f>G15*0.25</f>
        <v>0</v>
      </c>
    </row>
    <row r="18" spans="1:7" ht="18">
      <c r="A18" s="509"/>
      <c r="B18" s="509"/>
      <c r="C18" s="509"/>
      <c r="D18" s="509"/>
      <c r="E18" s="509"/>
      <c r="F18" s="509"/>
    </row>
    <row r="19" spans="1:7" ht="17.45" customHeight="1">
      <c r="A19" s="577" t="s">
        <v>1236</v>
      </c>
      <c r="B19" s="578"/>
      <c r="C19" s="578"/>
      <c r="D19" s="578"/>
      <c r="E19" s="578"/>
      <c r="F19" s="579"/>
      <c r="G19" s="505">
        <f>G15+G17</f>
        <v>0</v>
      </c>
    </row>
  </sheetData>
  <mergeCells count="8">
    <mergeCell ref="A2:G2"/>
    <mergeCell ref="A15:F15"/>
    <mergeCell ref="A17:F17"/>
    <mergeCell ref="A19:F19"/>
    <mergeCell ref="B5:F5"/>
    <mergeCell ref="B7:F7"/>
    <mergeCell ref="B9:F9"/>
    <mergeCell ref="B11:F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11</vt:i4>
      </vt:variant>
    </vt:vector>
  </HeadingPairs>
  <TitlesOfParts>
    <vt:vector size="16" baseType="lpstr">
      <vt:lpstr>A.gradevinski radovi</vt:lpstr>
      <vt:lpstr>B+C.hidroinstalacije</vt:lpstr>
      <vt:lpstr>D. Strojarske instalacije</vt:lpstr>
      <vt:lpstr>E. ELEKTROINSTALACIJSKI RADOVI</vt:lpstr>
      <vt:lpstr>REKAPITULACIJA</vt:lpstr>
      <vt:lpstr>'A.gradevinski radovi'!Excel_BuiltIn_Print_Area</vt:lpstr>
      <vt:lpstr>Excel_BuiltIn_Print_Area_2</vt:lpstr>
      <vt:lpstr>Excel_BuiltIn_Print_Area_6</vt:lpstr>
      <vt:lpstr>Excel_BuiltIn_Print_Area_6_1</vt:lpstr>
      <vt:lpstr>'A.gradevinski radovi'!Podrucje_ispisa</vt:lpstr>
      <vt:lpstr>'B+C.hidroinstalacije'!Podrucje_ispisa</vt:lpstr>
      <vt:lpstr>'D. Strojarske instalacije'!Podrucje_ispisa</vt:lpstr>
      <vt:lpstr>'E. ELEKTROINSTALACIJSKI RADOVI'!Podrucje_ispisa</vt:lpstr>
      <vt:lpstr>REKAPITULACIJA!Podrucje_ispisa</vt:lpstr>
      <vt:lpstr>'A.gradevinski radovi'!Print_Area</vt:lpstr>
      <vt:lpstr>'A.gradevinski radovi'!Print_Titles</vt:lpstr>
    </vt:vector>
  </TitlesOfParts>
  <Company>R&amp;T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Damir</dc:creator>
  <cp:lastModifiedBy>Korisnik</cp:lastModifiedBy>
  <cp:lastPrinted>2023-02-09T13:16:12Z</cp:lastPrinted>
  <dcterms:created xsi:type="dcterms:W3CDTF">2007-12-18T13:31:40Z</dcterms:created>
  <dcterms:modified xsi:type="dcterms:W3CDTF">2023-03-20T12:26:44Z</dcterms:modified>
</cp:coreProperties>
</file>